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16970EBD-6CB7-4BA8-994F-D4073D920D5E}" xr6:coauthVersionLast="47" xr6:coauthVersionMax="47" xr10:uidLastSave="{00000000-0000-0000-0000-000000000000}"/>
  <workbookProtection workbookAlgorithmName="SHA-512" workbookHashValue="59JnBdk2efPZiJ/fpo+XTT8hA3Xbl9OApljq2Q2BxJFfy7jdRsqkGbMEg8C/4p9O33JH6/Sj3+2h0MBzxQFWsg==" workbookSaltValue="j0+Rr/R43mpvAsiCwKipOQ==" workbookSpinCount="100000" lockStructure="1"/>
  <bookViews>
    <workbookView showHorizontalScroll="0" showVerticalScroll="0" showSheetTabs="0" xWindow="-120" yWindow="-120" windowWidth="29040" windowHeight="17520" xr2:uid="{00000000-000D-0000-FFFF-FFFF00000000}"/>
  </bookViews>
  <sheets>
    <sheet name="先進安全自動車【ＡＳＶ】の導入に対する支援【貸切バス】" sheetId="1" r:id="rId1"/>
    <sheet name="【入力不要】搭載情報詳細" sheetId="2" state="hidden" r:id="rId2"/>
  </sheets>
  <definedNames>
    <definedName name="_xlnm.Print_Area" localSheetId="0">先進安全自動車【ＡＳＶ】の導入に対する支援【貸切バス】!$A$1:$O$48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I15" i="1" s="1"/>
  <c r="D17" i="1" s="1"/>
  <c r="D10" i="1"/>
  <c r="D11" i="1" s="1"/>
  <c r="B2" i="2" l="1"/>
  <c r="C2" i="2"/>
  <c r="D2" i="2"/>
  <c r="E2" i="2"/>
  <c r="F2" i="2"/>
  <c r="B3" i="2"/>
  <c r="C3" i="2"/>
  <c r="D3" i="2"/>
  <c r="E3" i="2"/>
  <c r="F3" i="2"/>
  <c r="B4" i="2"/>
  <c r="C4" i="2"/>
  <c r="D4" i="2"/>
  <c r="E4" i="2"/>
  <c r="F4" i="2"/>
  <c r="B5" i="2"/>
  <c r="C5" i="2"/>
  <c r="D5" i="2"/>
  <c r="E5" i="2"/>
  <c r="F5" i="2"/>
  <c r="D7" i="2"/>
  <c r="H47" i="1" l="1"/>
  <c r="G10" i="2" l="1"/>
  <c r="G11" i="2"/>
  <c r="G12" i="2"/>
  <c r="G13" i="2"/>
  <c r="G14" i="2"/>
  <c r="G15" i="2"/>
  <c r="G16" i="2"/>
  <c r="G17" i="2"/>
  <c r="G18" i="2"/>
  <c r="G19" i="2"/>
  <c r="G20" i="2"/>
  <c r="G21" i="2"/>
  <c r="B7" i="2" l="1"/>
  <c r="B6" i="2"/>
  <c r="G3" i="2" l="1"/>
  <c r="G4" i="2"/>
  <c r="G5" i="2"/>
  <c r="C6" i="2"/>
  <c r="D6" i="2"/>
  <c r="E6" i="2"/>
  <c r="F6" i="2"/>
  <c r="G6" i="2"/>
  <c r="C7" i="2"/>
  <c r="E7" i="2"/>
  <c r="F7" i="2"/>
  <c r="G7" i="2"/>
  <c r="B8" i="2"/>
  <c r="C8" i="2"/>
  <c r="D8" i="2"/>
  <c r="E8" i="2"/>
  <c r="F8" i="2"/>
  <c r="G8" i="2"/>
  <c r="B9" i="2"/>
  <c r="C9" i="2"/>
  <c r="D9" i="2"/>
  <c r="E9" i="2"/>
  <c r="F9" i="2"/>
  <c r="G9" i="2"/>
  <c r="B10" i="2"/>
  <c r="C10" i="2"/>
  <c r="D10" i="2"/>
  <c r="E10" i="2"/>
  <c r="F10" i="2"/>
  <c r="B11" i="2"/>
  <c r="C11" i="2"/>
  <c r="D11" i="2"/>
  <c r="E11" i="2"/>
  <c r="F11" i="2"/>
  <c r="B12" i="2"/>
  <c r="C12" i="2"/>
  <c r="D12" i="2"/>
  <c r="E12" i="2"/>
  <c r="F12" i="2"/>
  <c r="B13" i="2"/>
  <c r="C13" i="2"/>
  <c r="D13" i="2"/>
  <c r="E13" i="2"/>
  <c r="F13" i="2"/>
  <c r="B14" i="2"/>
  <c r="C14" i="2"/>
  <c r="D14" i="2"/>
  <c r="E14" i="2"/>
  <c r="F14" i="2"/>
  <c r="B15" i="2"/>
  <c r="C15" i="2"/>
  <c r="D15" i="2"/>
  <c r="E15" i="2"/>
  <c r="F15" i="2"/>
  <c r="B16" i="2"/>
  <c r="C16" i="2"/>
  <c r="D16" i="2"/>
  <c r="E16" i="2"/>
  <c r="F16" i="2"/>
  <c r="B17" i="2"/>
  <c r="C17" i="2"/>
  <c r="D17" i="2"/>
  <c r="E17" i="2"/>
  <c r="F17" i="2"/>
  <c r="B18" i="2"/>
  <c r="C18" i="2"/>
  <c r="D18" i="2"/>
  <c r="E18" i="2"/>
  <c r="F18" i="2"/>
  <c r="B19" i="2"/>
  <c r="C19" i="2"/>
  <c r="D19" i="2"/>
  <c r="E19" i="2"/>
  <c r="F19" i="2"/>
  <c r="B20" i="2"/>
  <c r="C20" i="2"/>
  <c r="D20" i="2"/>
  <c r="E20" i="2"/>
  <c r="F20" i="2"/>
  <c r="B21" i="2"/>
  <c r="C21" i="2"/>
  <c r="D21" i="2"/>
  <c r="E21" i="2"/>
  <c r="F21" i="2"/>
  <c r="G2" i="2"/>
  <c r="A3" i="2" l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D20" i="1" l="1"/>
  <c r="G20" i="1"/>
  <c r="J2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52" authorId="0" shapeId="0" xr:uid="{00000000-0006-0000-0000-000001000000}">
      <text>
        <r>
          <rPr>
            <b/>
            <sz val="12"/>
            <color indexed="81"/>
            <rFont val="MS P ゴシック"/>
            <family val="3"/>
            <charset val="128"/>
          </rPr>
          <t>車検証に記載の番号を入力してください</t>
        </r>
      </text>
    </comment>
    <comment ref="D52" authorId="0" shapeId="0" xr:uid="{00000000-0006-0000-0000-000002000000}">
      <text>
        <r>
          <rPr>
            <b/>
            <sz val="12"/>
            <color indexed="81"/>
            <rFont val="MS P ゴシック"/>
            <family val="3"/>
            <charset val="128"/>
          </rPr>
          <t>車検証に記載の番号を入力してください</t>
        </r>
      </text>
    </comment>
  </commentList>
</comments>
</file>

<file path=xl/sharedStrings.xml><?xml version="1.0" encoding="utf-8"?>
<sst xmlns="http://schemas.openxmlformats.org/spreadsheetml/2006/main" count="155" uniqueCount="50">
  <si>
    <t>経費配分額
（税抜き）</t>
    <phoneticPr fontId="3"/>
  </si>
  <si>
    <t>　　　　　経 費 使 用 明 細 書</t>
    <phoneticPr fontId="3"/>
  </si>
  <si>
    <t>基　数</t>
  </si>
  <si>
    <t>単　価（税抜き）</t>
    <rPh sb="4" eb="6">
      <t>ゼイヌ</t>
    </rPh>
    <phoneticPr fontId="3"/>
  </si>
  <si>
    <t>円</t>
    <rPh sb="0" eb="1">
      <t>エン</t>
    </rPh>
    <phoneticPr fontId="3"/>
  </si>
  <si>
    <t>両</t>
    <phoneticPr fontId="3"/>
  </si>
  <si>
    <t>円</t>
  </si>
  <si>
    <t>＊経費使用明細書の根拠となる内訳書を添付すること。</t>
  </si>
  <si>
    <t>※上限を超えた場合は、上限額が適用されます</t>
    <rPh sb="1" eb="3">
      <t>ジョウゲン</t>
    </rPh>
    <rPh sb="4" eb="5">
      <t>コ</t>
    </rPh>
    <rPh sb="7" eb="9">
      <t>バアイ</t>
    </rPh>
    <rPh sb="11" eb="13">
      <t>ジョウゲン</t>
    </rPh>
    <rPh sb="13" eb="14">
      <t>ガク</t>
    </rPh>
    <rPh sb="15" eb="17">
      <t>テキヨウ</t>
    </rPh>
    <phoneticPr fontId="3"/>
  </si>
  <si>
    <t>　　　　　　　１車両あたり</t>
    <phoneticPr fontId="3"/>
  </si>
  <si>
    <t>×</t>
    <phoneticPr fontId="3"/>
  </si>
  <si>
    <t>=</t>
    <phoneticPr fontId="3"/>
  </si>
  <si>
    <t>１車両あたり合計</t>
    <phoneticPr fontId="3"/>
  </si>
  <si>
    <t>【補助金額合計】I</t>
    <phoneticPr fontId="3"/>
  </si>
  <si>
    <t>※１　消費税は含まずに算出すること。</t>
  </si>
  <si>
    <t>※２　補助金申請額の算出において、100円未満の端数が発生した場合には、100円未満の金額を切り捨てる。</t>
  </si>
  <si>
    <t>営業所名等</t>
    <phoneticPr fontId="3"/>
  </si>
  <si>
    <t>◆申請日時点の配置営業所の車両数を記載</t>
    <rPh sb="1" eb="4">
      <t>シンセイビ</t>
    </rPh>
    <rPh sb="4" eb="6">
      <t>ジテン</t>
    </rPh>
    <rPh sb="7" eb="12">
      <t>ハイチエイギョウショ</t>
    </rPh>
    <rPh sb="13" eb="16">
      <t>シャリョウスウ</t>
    </rPh>
    <rPh sb="17" eb="19">
      <t>キサイ</t>
    </rPh>
    <phoneticPr fontId="3"/>
  </si>
  <si>
    <t>◆補助対象車両数を記載</t>
    <rPh sb="1" eb="3">
      <t>ホジョ</t>
    </rPh>
    <rPh sb="3" eb="5">
      <t>タイショウ</t>
    </rPh>
    <rPh sb="5" eb="7">
      <t>シャリョウ</t>
    </rPh>
    <rPh sb="7" eb="8">
      <t>スウ</t>
    </rPh>
    <rPh sb="9" eb="11">
      <t>キサイ</t>
    </rPh>
    <phoneticPr fontId="3"/>
  </si>
  <si>
    <t>営業所</t>
    <phoneticPr fontId="3"/>
  </si>
  <si>
    <t>配置車両数</t>
    <phoneticPr fontId="3"/>
  </si>
  <si>
    <t>装置導入車両数</t>
    <phoneticPr fontId="3"/>
  </si>
  <si>
    <t>合計</t>
    <rPh sb="0" eb="2">
      <t>ゴウケイ</t>
    </rPh>
    <phoneticPr fontId="3"/>
  </si>
  <si>
    <t>上限額：</t>
    <phoneticPr fontId="3"/>
  </si>
  <si>
    <t>導入台数</t>
    <rPh sb="0" eb="4">
      <t>ドウニュウダイスウ</t>
    </rPh>
    <phoneticPr fontId="3"/>
  </si>
  <si>
    <t>※上限を超えた場合は、上限額が適用されます。</t>
    <rPh sb="1" eb="3">
      <t>ジョウゲン</t>
    </rPh>
    <rPh sb="4" eb="5">
      <t>コ</t>
    </rPh>
    <rPh sb="7" eb="9">
      <t>バアイ</t>
    </rPh>
    <rPh sb="11" eb="13">
      <t>ジョウゲン</t>
    </rPh>
    <rPh sb="13" eb="14">
      <t>ガク</t>
    </rPh>
    <rPh sb="15" eb="17">
      <t>テキヨウ</t>
    </rPh>
    <phoneticPr fontId="3"/>
  </si>
  <si>
    <t>1. 補助事業に要した経費</t>
    <phoneticPr fontId="3"/>
  </si>
  <si>
    <t>合計（補助対象経費）</t>
    <rPh sb="0" eb="2">
      <t>ゴウケイ</t>
    </rPh>
    <rPh sb="3" eb="5">
      <t>ホジョ</t>
    </rPh>
    <rPh sb="5" eb="7">
      <t>タイショウ</t>
    </rPh>
    <rPh sb="7" eb="9">
      <t>ケイヒ</t>
    </rPh>
    <phoneticPr fontId="3"/>
  </si>
  <si>
    <t>補助金交付申請額</t>
    <phoneticPr fontId="3"/>
  </si>
  <si>
    <t>色のセルに必要事項をご入力ください。</t>
    <rPh sb="0" eb="1">
      <t>イロ</t>
    </rPh>
    <rPh sb="5" eb="7">
      <t>ヒツヨウ</t>
    </rPh>
    <rPh sb="7" eb="9">
      <t>ジコウ</t>
    </rPh>
    <rPh sb="11" eb="13">
      <t>ニュウリョク</t>
    </rPh>
    <phoneticPr fontId="3"/>
  </si>
  <si>
    <t>申請番号</t>
    <rPh sb="0" eb="2">
      <t>シンセイ</t>
    </rPh>
    <rPh sb="2" eb="4">
      <t>バンゴウ</t>
    </rPh>
    <phoneticPr fontId="13"/>
  </si>
  <si>
    <t>営業所名</t>
    <rPh sb="0" eb="3">
      <t>エイギョウショ</t>
    </rPh>
    <rPh sb="3" eb="4">
      <t>メイ</t>
    </rPh>
    <phoneticPr fontId="13"/>
  </si>
  <si>
    <t>車両登録番号</t>
    <rPh sb="0" eb="2">
      <t>シャリョウ</t>
    </rPh>
    <rPh sb="2" eb="4">
      <t>トウロク</t>
    </rPh>
    <rPh sb="4" eb="6">
      <t>バンゴウ</t>
    </rPh>
    <phoneticPr fontId="3"/>
  </si>
  <si>
    <t>車台番号</t>
    <rPh sb="0" eb="4">
      <t>シャダイバンゴウ</t>
    </rPh>
    <phoneticPr fontId="3"/>
  </si>
  <si>
    <t>車名</t>
    <rPh sb="0" eb="2">
      <t>シャメイ</t>
    </rPh>
    <phoneticPr fontId="3"/>
  </si>
  <si>
    <t>種別</t>
    <rPh sb="0" eb="2">
      <t>シュベツ</t>
    </rPh>
    <phoneticPr fontId="3"/>
  </si>
  <si>
    <t>車両総重量</t>
    <rPh sb="0" eb="2">
      <t>シャリョウ</t>
    </rPh>
    <rPh sb="2" eb="5">
      <t>ソウジュウリョウ</t>
    </rPh>
    <phoneticPr fontId="13"/>
  </si>
  <si>
    <t>3. 搭載車両詳細</t>
    <rPh sb="3" eb="5">
      <t>トウサイ</t>
    </rPh>
    <rPh sb="5" eb="7">
      <t>シャリョウ</t>
    </rPh>
    <rPh sb="7" eb="9">
      <t>ショウサイ</t>
    </rPh>
    <phoneticPr fontId="3"/>
  </si>
  <si>
    <t>　導入台数に応じ、搭載車両（補助対象車両）の内訳を記載してください。</t>
    <rPh sb="1" eb="3">
      <t>ドウニュウ</t>
    </rPh>
    <rPh sb="3" eb="5">
      <t>ダイスウ</t>
    </rPh>
    <rPh sb="6" eb="7">
      <t>オウ</t>
    </rPh>
    <rPh sb="9" eb="11">
      <t>トウサイ</t>
    </rPh>
    <rPh sb="11" eb="13">
      <t>シャリョウ</t>
    </rPh>
    <rPh sb="14" eb="18">
      <t>ホジョタイショウ</t>
    </rPh>
    <rPh sb="18" eb="20">
      <t>シャリョウ</t>
    </rPh>
    <rPh sb="22" eb="24">
      <t>ウチワケ</t>
    </rPh>
    <rPh sb="25" eb="27">
      <t>キサイ</t>
    </rPh>
    <phoneticPr fontId="3"/>
  </si>
  <si>
    <t>車台番号</t>
    <rPh sb="0" eb="2">
      <t>シャダイ</t>
    </rPh>
    <rPh sb="2" eb="4">
      <t>バンゴウ</t>
    </rPh>
    <phoneticPr fontId="3"/>
  </si>
  <si>
    <t>車両登録番号</t>
  </si>
  <si>
    <t>経費名</t>
    <rPh sb="0" eb="3">
      <t>ケイヒメイ</t>
    </rPh>
    <phoneticPr fontId="3"/>
  </si>
  <si>
    <t>上限額：33,000円</t>
    <phoneticPr fontId="3"/>
  </si>
  <si>
    <t>■経費使用明細書【先進安全自動車（ＡＳＶ）の導入に対する支援（貸切バス事業者において中小企業以外のもの）に限る）】</t>
    <phoneticPr fontId="3"/>
  </si>
  <si>
    <t>33,000円</t>
    <phoneticPr fontId="3"/>
  </si>
  <si>
    <t>第１号様式（その２）</t>
    <phoneticPr fontId="3"/>
  </si>
  <si>
    <t>車輪脱落予兆検知装置（後付けのものに限る）</t>
    <rPh sb="0" eb="2">
      <t>シャリン</t>
    </rPh>
    <rPh sb="2" eb="4">
      <t>ダツラク</t>
    </rPh>
    <rPh sb="4" eb="6">
      <t>ヨチョウ</t>
    </rPh>
    <rPh sb="6" eb="8">
      <t>ケンチ</t>
    </rPh>
    <rPh sb="8" eb="10">
      <t>ソウチ</t>
    </rPh>
    <phoneticPr fontId="3"/>
  </si>
  <si>
    <t>※申請時は上記を「補助対象経費」にご入力ください</t>
    <phoneticPr fontId="3"/>
  </si>
  <si>
    <t>※申請時は上記を「補助金交付申請額」にご入力ください</t>
    <phoneticPr fontId="3"/>
  </si>
  <si>
    <t>ver4.0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</si>
</sst>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);[Red]\(#,##0\)"/>
  </numFmts>
  <fonts count="2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b/>
      <sz val="16"/>
      <color rgb="FF00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38" fontId="11" fillId="0" borderId="0" xfId="1" applyFont="1" applyFill="1" applyBorder="1" applyAlignment="1" applyProtection="1">
      <alignment horizontal="left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4" borderId="21" xfId="0" applyFont="1" applyFill="1" applyBorder="1" applyAlignment="1">
      <alignment horizontal="center" vertical="center" shrinkToFit="1"/>
    </xf>
    <xf numFmtId="38" fontId="4" fillId="0" borderId="0" xfId="1" applyFont="1" applyFill="1" applyBorder="1" applyProtection="1">
      <alignment vertical="center"/>
    </xf>
    <xf numFmtId="0" fontId="18" fillId="0" borderId="0" xfId="0" applyFont="1">
      <alignment vertical="center"/>
    </xf>
    <xf numFmtId="0" fontId="12" fillId="0" borderId="21" xfId="0" applyFont="1" applyBorder="1" applyAlignment="1">
      <alignment horizontal="center" vertical="center" wrapText="1"/>
    </xf>
    <xf numFmtId="49" fontId="12" fillId="0" borderId="21" xfId="0" applyNumberFormat="1" applyFont="1" applyBorder="1" applyAlignment="1">
      <alignment horizontal="center" vertical="center"/>
    </xf>
    <xf numFmtId="0" fontId="12" fillId="4" borderId="21" xfId="0" applyFont="1" applyFill="1" applyBorder="1" applyAlignment="1">
      <alignment horizontal="center" vertical="center" wrapText="1"/>
    </xf>
    <xf numFmtId="49" fontId="12" fillId="4" borderId="21" xfId="0" applyNumberFormat="1" applyFont="1" applyFill="1" applyBorder="1" applyAlignment="1">
      <alignment horizontal="center" vertical="center"/>
    </xf>
    <xf numFmtId="38" fontId="15" fillId="4" borderId="21" xfId="2" applyFont="1" applyFill="1" applyBorder="1" applyAlignment="1" applyProtection="1">
      <alignment horizontal="center" vertical="center" shrinkToFit="1"/>
    </xf>
    <xf numFmtId="0" fontId="12" fillId="4" borderId="21" xfId="0" applyFont="1" applyFill="1" applyBorder="1" applyAlignment="1">
      <alignment horizontal="center" vertical="center"/>
    </xf>
    <xf numFmtId="0" fontId="16" fillId="4" borderId="21" xfId="1" applyNumberFormat="1" applyFont="1" applyFill="1" applyBorder="1" applyAlignment="1" applyProtection="1">
      <alignment horizontal="left" vertical="center"/>
    </xf>
    <xf numFmtId="0" fontId="16" fillId="4" borderId="21" xfId="1" applyNumberFormat="1" applyFont="1" applyFill="1" applyBorder="1" applyAlignment="1" applyProtection="1">
      <alignment horizontal="center" vertical="center"/>
    </xf>
    <xf numFmtId="0" fontId="16" fillId="5" borderId="21" xfId="1" applyNumberFormat="1" applyFont="1" applyFill="1" applyBorder="1" applyAlignment="1" applyProtection="1">
      <alignment horizontal="left" vertical="center"/>
      <protection locked="0"/>
    </xf>
    <xf numFmtId="38" fontId="4" fillId="2" borderId="8" xfId="1" applyFont="1" applyFill="1" applyBorder="1" applyAlignment="1" applyProtection="1">
      <alignment horizontal="right" vertical="center"/>
      <protection locked="0"/>
    </xf>
    <xf numFmtId="38" fontId="4" fillId="2" borderId="8" xfId="1" applyFont="1" applyFill="1" applyBorder="1" applyProtection="1">
      <alignment vertical="center"/>
      <protection locked="0"/>
    </xf>
    <xf numFmtId="0" fontId="18" fillId="2" borderId="21" xfId="1" applyNumberFormat="1" applyFont="1" applyFill="1" applyBorder="1" applyProtection="1">
      <alignment vertical="center"/>
      <protection locked="0"/>
    </xf>
    <xf numFmtId="0" fontId="18" fillId="2" borderId="21" xfId="1" applyNumberFormat="1" applyFont="1" applyFill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>
      <alignment horizontal="center" vertical="center" wrapText="1"/>
    </xf>
    <xf numFmtId="0" fontId="18" fillId="0" borderId="27" xfId="1" applyNumberFormat="1" applyFont="1" applyFill="1" applyBorder="1" applyAlignment="1" applyProtection="1">
      <alignment horizontal="right" vertical="center" shrinkToFit="1"/>
      <protection locked="0"/>
    </xf>
    <xf numFmtId="0" fontId="8" fillId="2" borderId="0" xfId="0" applyFont="1" applyFill="1" applyProtection="1">
      <alignment vertical="center"/>
      <protection hidden="1"/>
    </xf>
    <xf numFmtId="0" fontId="9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8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4" fillId="2" borderId="20" xfId="0" applyFont="1" applyFill="1" applyBorder="1" applyProtection="1">
      <alignment vertical="center"/>
      <protection locked="0" hidden="1"/>
    </xf>
    <xf numFmtId="38" fontId="7" fillId="0" borderId="0" xfId="1" applyFont="1" applyFill="1" applyBorder="1" applyAlignment="1" applyProtection="1">
      <alignment horizontal="right" vertical="center" wrapText="1"/>
      <protection hidden="1"/>
    </xf>
    <xf numFmtId="0" fontId="5" fillId="0" borderId="22" xfId="0" applyFont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left" vertical="center" wrapText="1"/>
      <protection hidden="1"/>
    </xf>
    <xf numFmtId="38" fontId="7" fillId="0" borderId="11" xfId="1" applyFont="1" applyFill="1" applyBorder="1" applyAlignment="1" applyProtection="1">
      <alignment horizontal="right" vertical="center" wrapText="1"/>
      <protection hidden="1"/>
    </xf>
    <xf numFmtId="0" fontId="7" fillId="0" borderId="11" xfId="0" applyFont="1" applyBorder="1" applyAlignment="1" applyProtection="1">
      <alignment vertical="center" wrapText="1"/>
      <protection hidden="1"/>
    </xf>
    <xf numFmtId="0" fontId="7" fillId="0" borderId="14" xfId="0" applyFont="1" applyBorder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right" vertical="center" wrapText="1"/>
      <protection hidden="1"/>
    </xf>
    <xf numFmtId="0" fontId="4" fillId="0" borderId="17" xfId="0" applyFont="1" applyBorder="1" applyAlignment="1" applyProtection="1">
      <alignment horizontal="left" vertical="center" wrapText="1"/>
      <protection hidden="1"/>
    </xf>
    <xf numFmtId="38" fontId="4" fillId="0" borderId="16" xfId="1" applyFont="1" applyBorder="1" applyAlignment="1" applyProtection="1">
      <alignment horizontal="right" vertical="center" wrapText="1"/>
      <protection hidden="1"/>
    </xf>
    <xf numFmtId="0" fontId="4" fillId="0" borderId="18" xfId="0" applyFont="1" applyBorder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right" vertical="center" wrapText="1"/>
      <protection hidden="1"/>
    </xf>
    <xf numFmtId="38" fontId="11" fillId="0" borderId="0" xfId="1" applyFont="1" applyFill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2" fontId="4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38" fontId="4" fillId="0" borderId="28" xfId="1" applyFont="1" applyFill="1" applyBorder="1" applyAlignment="1" applyProtection="1">
      <alignment horizontal="right" vertical="center"/>
      <protection hidden="1"/>
    </xf>
    <xf numFmtId="38" fontId="4" fillId="0" borderId="15" xfId="1" applyFont="1" applyFill="1" applyBorder="1" applyProtection="1">
      <alignment vertical="center"/>
      <protection hidden="1"/>
    </xf>
    <xf numFmtId="38" fontId="10" fillId="3" borderId="16" xfId="1" applyFont="1" applyFill="1" applyBorder="1" applyAlignment="1" applyProtection="1">
      <alignment horizontal="right" vertical="center" wrapText="1"/>
      <protection hidden="1"/>
    </xf>
    <xf numFmtId="176" fontId="4" fillId="2" borderId="21" xfId="1" applyNumberFormat="1" applyFont="1" applyFill="1" applyBorder="1" applyProtection="1">
      <alignment vertical="center"/>
      <protection locked="0" hidden="1"/>
    </xf>
    <xf numFmtId="38" fontId="4" fillId="0" borderId="0" xfId="1" applyFont="1" applyFill="1" applyBorder="1" applyAlignment="1" applyProtection="1">
      <alignment horizontal="right" vertical="center"/>
      <protection hidden="1"/>
    </xf>
    <xf numFmtId="6" fontId="4" fillId="0" borderId="8" xfId="1" applyNumberFormat="1" applyFont="1" applyFill="1" applyBorder="1" applyAlignment="1" applyProtection="1">
      <alignment horizontal="right" vertical="center"/>
      <protection hidden="1"/>
    </xf>
    <xf numFmtId="38" fontId="19" fillId="2" borderId="0" xfId="1" applyFont="1" applyFill="1" applyProtection="1">
      <alignment vertical="center"/>
      <protection hidden="1"/>
    </xf>
    <xf numFmtId="0" fontId="4" fillId="0" borderId="0" xfId="0" applyFont="1" applyAlignment="1" applyProtection="1">
      <alignment vertical="center" shrinkToFit="1"/>
      <protection hidden="1"/>
    </xf>
    <xf numFmtId="0" fontId="12" fillId="0" borderId="0" xfId="0" applyFont="1" applyBorder="1" applyAlignment="1">
      <alignment horizontal="center" vertical="center" wrapText="1"/>
    </xf>
    <xf numFmtId="0" fontId="18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Border="1">
      <alignment vertical="center"/>
    </xf>
    <xf numFmtId="0" fontId="7" fillId="0" borderId="26" xfId="0" applyFont="1" applyBorder="1" applyAlignment="1" applyProtection="1">
      <alignment horizontal="left" vertical="center" shrinkToFit="1"/>
      <protection hidden="1"/>
    </xf>
    <xf numFmtId="0" fontId="7" fillId="0" borderId="10" xfId="0" applyFont="1" applyBorder="1" applyAlignment="1" applyProtection="1">
      <alignment horizontal="left" vertical="center" shrinkToFit="1"/>
      <protection hidden="1"/>
    </xf>
    <xf numFmtId="0" fontId="8" fillId="3" borderId="25" xfId="0" applyFont="1" applyFill="1" applyBorder="1" applyAlignment="1" applyProtection="1">
      <alignment horizontal="center" vertical="center" shrinkToFit="1"/>
      <protection hidden="1"/>
    </xf>
    <xf numFmtId="0" fontId="8" fillId="3" borderId="19" xfId="0" applyFont="1" applyFill="1" applyBorder="1" applyAlignment="1" applyProtection="1">
      <alignment horizontal="center" vertical="center" shrinkToFi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12" fillId="0" borderId="21" xfId="0" applyFont="1" applyBorder="1" applyAlignment="1">
      <alignment horizontal="center" vertical="center" wrapText="1"/>
    </xf>
    <xf numFmtId="0" fontId="18" fillId="2" borderId="24" xfId="1" applyNumberFormat="1" applyFont="1" applyFill="1" applyBorder="1" applyAlignment="1" applyProtection="1">
      <alignment horizontal="center" vertical="center" shrinkToFit="1"/>
      <protection locked="0"/>
    </xf>
    <xf numFmtId="0" fontId="18" fillId="2" borderId="23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0" borderId="12" xfId="0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</cellXfs>
  <cellStyles count="3">
    <cellStyle name="桁区切り" xfId="1" builtinId="6"/>
    <cellStyle name="桁区切り 3" xfId="2" xr:uid="{00000000-0005-0000-0000-000001000000}"/>
    <cellStyle name="標準" xfId="0" builtinId="0"/>
  </cellStyles>
  <dxfs count="9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L72"/>
  <sheetViews>
    <sheetView tabSelected="1" zoomScaleNormal="100" workbookViewId="0"/>
  </sheetViews>
  <sheetFormatPr defaultColWidth="8.625" defaultRowHeight="18.75" outlineLevelRow="1"/>
  <cols>
    <col min="1" max="1" width="3.625" style="1" customWidth="1"/>
    <col min="2" max="2" width="30.625" style="1" customWidth="1"/>
    <col min="3" max="3" width="33.625" style="1" customWidth="1"/>
    <col min="4" max="4" width="18.625" style="1" customWidth="1"/>
    <col min="5" max="13" width="15.625" style="1" customWidth="1"/>
    <col min="14" max="14" width="18.375" style="1" customWidth="1"/>
    <col min="15" max="15" width="15.625" style="1" customWidth="1"/>
    <col min="16" max="16" width="8.625" style="1"/>
    <col min="17" max="17" width="8.625" style="1" customWidth="1"/>
    <col min="18" max="16384" width="8.625" style="1"/>
  </cols>
  <sheetData>
    <row r="1" spans="2:12" ht="26.1" customHeight="1">
      <c r="B1" s="3" t="s">
        <v>43</v>
      </c>
      <c r="J1" s="1" t="s">
        <v>45</v>
      </c>
      <c r="L1" s="4"/>
    </row>
    <row r="2" spans="2:12" ht="21.6" customHeight="1">
      <c r="B2" s="26"/>
      <c r="C2" s="27" t="s">
        <v>29</v>
      </c>
      <c r="D2" s="28"/>
      <c r="E2" s="28"/>
      <c r="F2" s="28"/>
      <c r="G2" s="28"/>
      <c r="H2" s="28"/>
      <c r="I2" s="28"/>
      <c r="J2" s="47" t="s">
        <v>49</v>
      </c>
    </row>
    <row r="3" spans="2:12" ht="21.6" customHeight="1" thickBot="1">
      <c r="B3" s="29"/>
      <c r="C3" s="27"/>
      <c r="D3" s="28"/>
      <c r="E3" s="28"/>
      <c r="F3" s="28"/>
      <c r="G3" s="28"/>
      <c r="H3" s="28"/>
      <c r="I3" s="28"/>
      <c r="J3" s="28"/>
    </row>
    <row r="4" spans="2:12" ht="26.45" customHeight="1" thickBot="1">
      <c r="B4" s="30" t="s">
        <v>26</v>
      </c>
      <c r="C4" s="28"/>
      <c r="D4" s="28"/>
      <c r="E4" s="28"/>
      <c r="F4" s="31" t="s">
        <v>24</v>
      </c>
      <c r="G4" s="32"/>
      <c r="H4" s="28"/>
      <c r="I4" s="28"/>
      <c r="J4" s="28"/>
    </row>
    <row r="5" spans="2:12">
      <c r="B5" s="30"/>
      <c r="C5" s="30"/>
      <c r="D5" s="33"/>
      <c r="E5" s="28"/>
      <c r="F5" s="28"/>
      <c r="G5" s="28"/>
      <c r="H5" s="28"/>
      <c r="I5" s="28"/>
      <c r="J5" s="28"/>
    </row>
    <row r="6" spans="2:12" ht="9.9499999999999993" customHeight="1">
      <c r="B6" s="30"/>
      <c r="C6" s="30"/>
      <c r="D6" s="33"/>
      <c r="E6" s="28"/>
      <c r="F6" s="28"/>
      <c r="G6" s="28"/>
      <c r="H6" s="28"/>
      <c r="I6" s="28"/>
      <c r="J6" s="28"/>
    </row>
    <row r="7" spans="2:12" ht="9.9499999999999993" customHeight="1" thickBot="1">
      <c r="B7" s="34"/>
      <c r="C7" s="34"/>
      <c r="D7" s="34"/>
      <c r="E7" s="28"/>
      <c r="F7" s="28"/>
      <c r="G7" s="28"/>
      <c r="H7" s="28"/>
      <c r="I7" s="28"/>
      <c r="J7" s="28"/>
    </row>
    <row r="8" spans="2:12" ht="18.600000000000001" customHeight="1">
      <c r="B8" s="66" t="s">
        <v>41</v>
      </c>
      <c r="C8" s="67"/>
      <c r="D8" s="70" t="s">
        <v>0</v>
      </c>
      <c r="E8" s="71"/>
      <c r="F8" s="71" t="s">
        <v>1</v>
      </c>
      <c r="G8" s="77"/>
      <c r="H8" s="77"/>
      <c r="I8" s="78"/>
      <c r="J8" s="35"/>
    </row>
    <row r="9" spans="2:12" ht="18.600000000000001" customHeight="1">
      <c r="B9" s="68"/>
      <c r="C9" s="69"/>
      <c r="D9" s="72"/>
      <c r="E9" s="73"/>
      <c r="F9" s="79" t="s">
        <v>2</v>
      </c>
      <c r="G9" s="72"/>
      <c r="H9" s="79" t="s">
        <v>3</v>
      </c>
      <c r="I9" s="80"/>
      <c r="J9" s="35"/>
    </row>
    <row r="10" spans="2:12" ht="25.35" customHeight="1" thickBot="1">
      <c r="B10" s="62" t="s">
        <v>46</v>
      </c>
      <c r="C10" s="63"/>
      <c r="D10" s="37">
        <f>F10*H10</f>
        <v>0</v>
      </c>
      <c r="E10" s="36" t="s">
        <v>4</v>
      </c>
      <c r="F10" s="37"/>
      <c r="G10" s="38" t="s">
        <v>5</v>
      </c>
      <c r="H10" s="54"/>
      <c r="I10" s="39" t="s">
        <v>4</v>
      </c>
      <c r="J10" s="40"/>
    </row>
    <row r="11" spans="2:12" ht="34.35" customHeight="1" thickBot="1">
      <c r="B11" s="64" t="s">
        <v>27</v>
      </c>
      <c r="C11" s="65"/>
      <c r="D11" s="53">
        <f>SUM(D10:D10)</f>
        <v>0</v>
      </c>
      <c r="E11" s="41" t="s">
        <v>6</v>
      </c>
      <c r="F11" s="42"/>
      <c r="G11" s="41"/>
      <c r="H11" s="42"/>
      <c r="I11" s="43"/>
      <c r="J11" s="44"/>
    </row>
    <row r="12" spans="2:12" ht="24.6" customHeight="1">
      <c r="B12" s="28" t="s">
        <v>7</v>
      </c>
      <c r="C12" s="28"/>
      <c r="D12" s="45" t="s">
        <v>47</v>
      </c>
      <c r="E12" s="28"/>
      <c r="F12" s="28"/>
      <c r="G12" s="28"/>
      <c r="H12" s="28"/>
      <c r="I12" s="28"/>
      <c r="J12" s="28"/>
    </row>
    <row r="13" spans="2:12">
      <c r="B13" s="28"/>
      <c r="C13" s="28"/>
      <c r="D13" s="28"/>
      <c r="E13" s="28"/>
      <c r="F13" s="28"/>
      <c r="G13" s="28"/>
      <c r="H13" s="28"/>
      <c r="I13" s="28"/>
      <c r="J13" s="28"/>
    </row>
    <row r="14" spans="2:12" ht="25.35" customHeight="1" outlineLevel="1">
      <c r="B14" s="46" t="s">
        <v>25</v>
      </c>
      <c r="C14" s="28"/>
      <c r="D14" s="28"/>
      <c r="E14" s="28"/>
      <c r="F14" s="28"/>
      <c r="G14" s="28"/>
      <c r="H14" s="28"/>
      <c r="I14" s="28"/>
      <c r="J14" s="28"/>
    </row>
    <row r="15" spans="2:12" ht="25.35" customHeight="1" outlineLevel="1">
      <c r="B15" s="58" t="s">
        <v>46</v>
      </c>
      <c r="C15" s="47" t="s">
        <v>9</v>
      </c>
      <c r="D15" s="37">
        <f>H10</f>
        <v>0</v>
      </c>
      <c r="E15" s="46" t="s">
        <v>4</v>
      </c>
      <c r="F15" s="48" t="s">
        <v>10</v>
      </c>
      <c r="G15" s="49">
        <v>0.33333333333333331</v>
      </c>
      <c r="H15" s="48" t="s">
        <v>11</v>
      </c>
      <c r="I15" s="56">
        <f>IF(D15/3&lt;=33000,ROUNDDOWN(D15/3,-2),33000)</f>
        <v>0</v>
      </c>
      <c r="J15" s="46" t="s">
        <v>4</v>
      </c>
      <c r="K15" s="4" t="s">
        <v>23</v>
      </c>
      <c r="L15" s="1" t="s">
        <v>44</v>
      </c>
    </row>
    <row r="16" spans="2:12" ht="25.35" customHeight="1" outlineLevel="1">
      <c r="B16" s="47"/>
      <c r="C16" s="47"/>
      <c r="D16" s="48"/>
      <c r="E16" s="48"/>
      <c r="F16" s="28"/>
      <c r="G16" s="49"/>
      <c r="H16" s="49"/>
      <c r="I16" s="48"/>
      <c r="J16" s="48"/>
    </row>
    <row r="17" spans="2:11" ht="25.35" customHeight="1" outlineLevel="1">
      <c r="B17" s="28" t="s">
        <v>12</v>
      </c>
      <c r="C17" s="28"/>
      <c r="D17" s="55">
        <f>I15</f>
        <v>0</v>
      </c>
      <c r="E17" s="46" t="s">
        <v>4</v>
      </c>
      <c r="F17" s="28"/>
      <c r="G17" s="28"/>
      <c r="H17" s="28"/>
      <c r="I17" s="28"/>
      <c r="J17" s="28"/>
    </row>
    <row r="18" spans="2:11" ht="25.35" customHeight="1" outlineLevel="1">
      <c r="B18" s="28"/>
      <c r="C18" s="28"/>
      <c r="D18" s="28"/>
      <c r="E18" s="28"/>
      <c r="F18" s="28"/>
      <c r="G18" s="28"/>
      <c r="H18" s="28"/>
      <c r="I18" s="28"/>
      <c r="J18" s="28"/>
    </row>
    <row r="19" spans="2:11" ht="31.35" customHeight="1" outlineLevel="1">
      <c r="B19" s="28"/>
      <c r="C19" s="28"/>
      <c r="D19" s="28"/>
      <c r="E19" s="28"/>
      <c r="F19" s="28"/>
      <c r="G19" s="28"/>
      <c r="H19" s="28"/>
      <c r="I19" s="28"/>
      <c r="J19" s="29" t="s">
        <v>28</v>
      </c>
    </row>
    <row r="20" spans="2:11" ht="33" customHeight="1" outlineLevel="1" thickBot="1">
      <c r="B20" s="50" t="s">
        <v>13</v>
      </c>
      <c r="C20" s="46"/>
      <c r="D20" s="51">
        <f>IF(D17&lt;=33000,ROUNDDOWN(D17,-2),33000)</f>
        <v>0</v>
      </c>
      <c r="E20" s="46" t="s">
        <v>4</v>
      </c>
      <c r="F20" s="48" t="s">
        <v>10</v>
      </c>
      <c r="G20" s="51">
        <f>F10</f>
        <v>0</v>
      </c>
      <c r="H20" s="46" t="s">
        <v>5</v>
      </c>
      <c r="I20" s="48" t="s">
        <v>11</v>
      </c>
      <c r="J20" s="57">
        <f>SUM(D20*G20)</f>
        <v>0</v>
      </c>
      <c r="K20" s="6" t="s">
        <v>4</v>
      </c>
    </row>
    <row r="21" spans="2:11" ht="25.35" customHeight="1" outlineLevel="1" thickTop="1">
      <c r="E21" s="7" t="s">
        <v>8</v>
      </c>
      <c r="J21" s="2" t="s">
        <v>48</v>
      </c>
    </row>
    <row r="22" spans="2:11" outlineLevel="1">
      <c r="E22" s="5" t="s">
        <v>42</v>
      </c>
    </row>
    <row r="23" spans="2:11" outlineLevel="1">
      <c r="B23" s="1" t="s">
        <v>14</v>
      </c>
    </row>
    <row r="24" spans="2:11" outlineLevel="1">
      <c r="B24" s="1" t="s">
        <v>15</v>
      </c>
    </row>
    <row r="25" spans="2:11" outlineLevel="1"/>
    <row r="26" spans="2:11" outlineLevel="1"/>
    <row r="27" spans="2:11" ht="25.35" customHeight="1" outlineLevel="1">
      <c r="B27" s="1" t="s">
        <v>16</v>
      </c>
      <c r="D27" s="1" t="s">
        <v>17</v>
      </c>
      <c r="G27" s="1" t="s">
        <v>18</v>
      </c>
    </row>
    <row r="28" spans="2:11" ht="25.35" customHeight="1" outlineLevel="1">
      <c r="B28" s="20"/>
      <c r="C28" s="6" t="s">
        <v>19</v>
      </c>
      <c r="D28" s="1" t="s">
        <v>20</v>
      </c>
      <c r="E28" s="21"/>
      <c r="F28" s="6" t="s">
        <v>5</v>
      </c>
      <c r="G28" s="1" t="s">
        <v>21</v>
      </c>
      <c r="H28" s="21"/>
      <c r="I28" s="6" t="s">
        <v>5</v>
      </c>
    </row>
    <row r="29" spans="2:11" ht="25.35" customHeight="1" outlineLevel="1">
      <c r="B29" s="20"/>
      <c r="C29" s="6" t="s">
        <v>19</v>
      </c>
      <c r="D29" s="1" t="s">
        <v>20</v>
      </c>
      <c r="E29" s="21"/>
      <c r="F29" s="6" t="s">
        <v>5</v>
      </c>
      <c r="G29" s="1" t="s">
        <v>21</v>
      </c>
      <c r="H29" s="21"/>
      <c r="I29" s="6" t="s">
        <v>5</v>
      </c>
    </row>
    <row r="30" spans="2:11" ht="25.35" customHeight="1" outlineLevel="1">
      <c r="B30" s="20"/>
      <c r="C30" s="6" t="s">
        <v>19</v>
      </c>
      <c r="D30" s="1" t="s">
        <v>20</v>
      </c>
      <c r="E30" s="21"/>
      <c r="F30" s="6" t="s">
        <v>5</v>
      </c>
      <c r="G30" s="1" t="s">
        <v>21</v>
      </c>
      <c r="H30" s="21"/>
      <c r="I30" s="6" t="s">
        <v>5</v>
      </c>
    </row>
    <row r="31" spans="2:11" ht="25.35" customHeight="1" outlineLevel="1">
      <c r="B31" s="20"/>
      <c r="C31" s="6" t="s">
        <v>19</v>
      </c>
      <c r="D31" s="1" t="s">
        <v>20</v>
      </c>
      <c r="E31" s="21"/>
      <c r="F31" s="6" t="s">
        <v>5</v>
      </c>
      <c r="G31" s="1" t="s">
        <v>21</v>
      </c>
      <c r="H31" s="21"/>
      <c r="I31" s="6" t="s">
        <v>5</v>
      </c>
    </row>
    <row r="32" spans="2:11" ht="25.35" customHeight="1" outlineLevel="1">
      <c r="B32" s="20"/>
      <c r="C32" s="6" t="s">
        <v>19</v>
      </c>
      <c r="D32" s="1" t="s">
        <v>20</v>
      </c>
      <c r="E32" s="21"/>
      <c r="F32" s="6" t="s">
        <v>5</v>
      </c>
      <c r="G32" s="1" t="s">
        <v>21</v>
      </c>
      <c r="H32" s="21"/>
      <c r="I32" s="6" t="s">
        <v>5</v>
      </c>
    </row>
    <row r="33" spans="2:12" ht="25.35" customHeight="1" outlineLevel="1">
      <c r="B33" s="20"/>
      <c r="C33" s="6" t="s">
        <v>19</v>
      </c>
      <c r="D33" s="1" t="s">
        <v>20</v>
      </c>
      <c r="E33" s="21"/>
      <c r="F33" s="6" t="s">
        <v>5</v>
      </c>
      <c r="G33" s="1" t="s">
        <v>21</v>
      </c>
      <c r="H33" s="21"/>
      <c r="I33" s="6" t="s">
        <v>5</v>
      </c>
    </row>
    <row r="34" spans="2:12" ht="25.35" customHeight="1" outlineLevel="1">
      <c r="B34" s="20"/>
      <c r="C34" s="6" t="s">
        <v>19</v>
      </c>
      <c r="D34" s="1" t="s">
        <v>20</v>
      </c>
      <c r="E34" s="21"/>
      <c r="F34" s="6" t="s">
        <v>5</v>
      </c>
      <c r="G34" s="1" t="s">
        <v>21</v>
      </c>
      <c r="H34" s="21"/>
      <c r="I34" s="6" t="s">
        <v>5</v>
      </c>
    </row>
    <row r="35" spans="2:12" ht="25.35" customHeight="1" outlineLevel="1">
      <c r="B35" s="20"/>
      <c r="C35" s="6" t="s">
        <v>19</v>
      </c>
      <c r="D35" s="1" t="s">
        <v>20</v>
      </c>
      <c r="E35" s="21"/>
      <c r="F35" s="6" t="s">
        <v>5</v>
      </c>
      <c r="G35" s="1" t="s">
        <v>21</v>
      </c>
      <c r="H35" s="21"/>
      <c r="I35" s="6" t="s">
        <v>5</v>
      </c>
    </row>
    <row r="36" spans="2:12" ht="25.35" customHeight="1" outlineLevel="1">
      <c r="B36" s="20"/>
      <c r="C36" s="6" t="s">
        <v>19</v>
      </c>
      <c r="D36" s="1" t="s">
        <v>20</v>
      </c>
      <c r="E36" s="21"/>
      <c r="F36" s="6" t="s">
        <v>5</v>
      </c>
      <c r="G36" s="1" t="s">
        <v>21</v>
      </c>
      <c r="H36" s="21"/>
      <c r="I36" s="6" t="s">
        <v>5</v>
      </c>
    </row>
    <row r="37" spans="2:12" ht="25.35" customHeight="1" outlineLevel="1">
      <c r="B37" s="20"/>
      <c r="C37" s="6" t="s">
        <v>19</v>
      </c>
      <c r="D37" s="1" t="s">
        <v>20</v>
      </c>
      <c r="E37" s="21"/>
      <c r="F37" s="6" t="s">
        <v>5</v>
      </c>
      <c r="G37" s="1" t="s">
        <v>21</v>
      </c>
      <c r="H37" s="21"/>
      <c r="I37" s="6" t="s">
        <v>5</v>
      </c>
    </row>
    <row r="38" spans="2:12" ht="25.35" customHeight="1" outlineLevel="1">
      <c r="B38" s="20"/>
      <c r="C38" s="6" t="s">
        <v>19</v>
      </c>
      <c r="D38" s="1" t="s">
        <v>20</v>
      </c>
      <c r="E38" s="21"/>
      <c r="F38" s="6" t="s">
        <v>5</v>
      </c>
      <c r="G38" s="1" t="s">
        <v>21</v>
      </c>
      <c r="H38" s="21"/>
      <c r="I38" s="6" t="s">
        <v>5</v>
      </c>
    </row>
    <row r="39" spans="2:12" ht="25.35" customHeight="1" outlineLevel="1">
      <c r="B39" s="20"/>
      <c r="C39" s="6" t="s">
        <v>19</v>
      </c>
      <c r="D39" s="1" t="s">
        <v>20</v>
      </c>
      <c r="E39" s="21"/>
      <c r="F39" s="6" t="s">
        <v>5</v>
      </c>
      <c r="G39" s="1" t="s">
        <v>21</v>
      </c>
      <c r="H39" s="21"/>
      <c r="I39" s="6" t="s">
        <v>5</v>
      </c>
    </row>
    <row r="40" spans="2:12" ht="25.35" customHeight="1" outlineLevel="1">
      <c r="B40" s="20"/>
      <c r="C40" s="6" t="s">
        <v>19</v>
      </c>
      <c r="D40" s="1" t="s">
        <v>20</v>
      </c>
      <c r="E40" s="21"/>
      <c r="F40" s="6" t="s">
        <v>5</v>
      </c>
      <c r="G40" s="1" t="s">
        <v>21</v>
      </c>
      <c r="H40" s="21"/>
      <c r="I40" s="6" t="s">
        <v>5</v>
      </c>
    </row>
    <row r="41" spans="2:12" ht="25.35" customHeight="1" outlineLevel="1">
      <c r="B41" s="20"/>
      <c r="C41" s="6" t="s">
        <v>19</v>
      </c>
      <c r="D41" s="1" t="s">
        <v>20</v>
      </c>
      <c r="E41" s="21"/>
      <c r="F41" s="6" t="s">
        <v>5</v>
      </c>
      <c r="G41" s="1" t="s">
        <v>21</v>
      </c>
      <c r="H41" s="21"/>
      <c r="I41" s="6" t="s">
        <v>5</v>
      </c>
    </row>
    <row r="42" spans="2:12" ht="25.35" customHeight="1" outlineLevel="1">
      <c r="B42" s="20"/>
      <c r="C42" s="6" t="s">
        <v>19</v>
      </c>
      <c r="D42" s="1" t="s">
        <v>20</v>
      </c>
      <c r="E42" s="21"/>
      <c r="F42" s="6" t="s">
        <v>5</v>
      </c>
      <c r="G42" s="1" t="s">
        <v>21</v>
      </c>
      <c r="H42" s="21"/>
      <c r="I42" s="6" t="s">
        <v>5</v>
      </c>
    </row>
    <row r="43" spans="2:12" ht="25.35" customHeight="1" outlineLevel="1">
      <c r="B43" s="20"/>
      <c r="C43" s="6" t="s">
        <v>19</v>
      </c>
      <c r="D43" s="1" t="s">
        <v>20</v>
      </c>
      <c r="E43" s="21"/>
      <c r="F43" s="6" t="s">
        <v>5</v>
      </c>
      <c r="G43" s="1" t="s">
        <v>21</v>
      </c>
      <c r="H43" s="21"/>
      <c r="I43" s="6" t="s">
        <v>5</v>
      </c>
    </row>
    <row r="44" spans="2:12" ht="25.35" customHeight="1" outlineLevel="1">
      <c r="B44" s="20"/>
      <c r="C44" s="6" t="s">
        <v>19</v>
      </c>
      <c r="D44" s="1" t="s">
        <v>20</v>
      </c>
      <c r="E44" s="21"/>
      <c r="F44" s="6" t="s">
        <v>5</v>
      </c>
      <c r="G44" s="1" t="s">
        <v>21</v>
      </c>
      <c r="H44" s="21"/>
      <c r="I44" s="6" t="s">
        <v>5</v>
      </c>
    </row>
    <row r="45" spans="2:12" ht="25.35" customHeight="1" outlineLevel="1">
      <c r="B45" s="20"/>
      <c r="C45" s="6" t="s">
        <v>19</v>
      </c>
      <c r="D45" s="1" t="s">
        <v>20</v>
      </c>
      <c r="E45" s="21"/>
      <c r="F45" s="6" t="s">
        <v>5</v>
      </c>
      <c r="G45" s="1" t="s">
        <v>21</v>
      </c>
      <c r="H45" s="21"/>
      <c r="I45" s="6" t="s">
        <v>5</v>
      </c>
    </row>
    <row r="46" spans="2:12" ht="25.35" customHeight="1" outlineLevel="1">
      <c r="B46" s="20"/>
      <c r="C46" s="6" t="s">
        <v>19</v>
      </c>
      <c r="D46" s="1" t="s">
        <v>20</v>
      </c>
      <c r="E46" s="21"/>
      <c r="F46" s="6" t="s">
        <v>5</v>
      </c>
      <c r="G46" s="1" t="s">
        <v>21</v>
      </c>
      <c r="H46" s="21"/>
      <c r="I46" s="6" t="s">
        <v>5</v>
      </c>
    </row>
    <row r="47" spans="2:12" ht="25.35" customHeight="1">
      <c r="G47" s="1" t="s">
        <v>22</v>
      </c>
      <c r="H47" s="52">
        <f>SUM(H28:H46)</f>
        <v>0</v>
      </c>
      <c r="I47" s="6" t="s">
        <v>5</v>
      </c>
      <c r="L47" s="4"/>
    </row>
    <row r="48" spans="2:12" ht="25.35" customHeight="1">
      <c r="B48" s="5" t="s">
        <v>37</v>
      </c>
      <c r="I48" s="9"/>
      <c r="J48" s="6"/>
      <c r="L48" s="4"/>
    </row>
    <row r="49" spans="2:12" ht="25.35" customHeight="1">
      <c r="B49" s="10" t="s">
        <v>38</v>
      </c>
      <c r="I49" s="9"/>
      <c r="J49" s="6"/>
      <c r="L49" s="4"/>
    </row>
    <row r="50" spans="2:12" ht="25.35" customHeight="1">
      <c r="I50" s="9"/>
      <c r="J50" s="6"/>
      <c r="L50" s="4"/>
    </row>
    <row r="51" spans="2:12" ht="25.35" customHeight="1">
      <c r="I51" s="4"/>
      <c r="L51" s="4"/>
    </row>
    <row r="52" spans="2:12" ht="25.35" customHeight="1">
      <c r="B52" s="11" t="s">
        <v>31</v>
      </c>
      <c r="C52" s="12" t="s">
        <v>32</v>
      </c>
      <c r="D52" s="74" t="s">
        <v>39</v>
      </c>
      <c r="E52" s="74" t="s">
        <v>40</v>
      </c>
      <c r="F52" s="24"/>
      <c r="H52" s="59"/>
      <c r="I52" s="61"/>
      <c r="J52" s="59"/>
      <c r="L52" s="4"/>
    </row>
    <row r="53" spans="2:12" ht="25.35" customHeight="1">
      <c r="B53" s="22"/>
      <c r="C53" s="23"/>
      <c r="D53" s="75"/>
      <c r="E53" s="76"/>
      <c r="F53" s="25"/>
      <c r="H53" s="60"/>
      <c r="I53" s="61"/>
      <c r="J53" s="60"/>
      <c r="L53" s="4"/>
    </row>
    <row r="54" spans="2:12" ht="25.35" customHeight="1">
      <c r="B54" s="22"/>
      <c r="C54" s="23"/>
      <c r="D54" s="75"/>
      <c r="E54" s="76"/>
      <c r="F54" s="25"/>
      <c r="H54" s="60"/>
      <c r="I54" s="61"/>
      <c r="J54" s="60"/>
      <c r="L54" s="4"/>
    </row>
    <row r="55" spans="2:12" ht="25.35" customHeight="1">
      <c r="B55" s="22"/>
      <c r="C55" s="23"/>
      <c r="D55" s="75"/>
      <c r="E55" s="76"/>
      <c r="F55" s="25"/>
      <c r="H55" s="60"/>
      <c r="I55" s="61"/>
      <c r="J55" s="60"/>
      <c r="L55" s="4"/>
    </row>
    <row r="56" spans="2:12" ht="25.35" customHeight="1">
      <c r="B56" s="22"/>
      <c r="C56" s="23"/>
      <c r="D56" s="75"/>
      <c r="E56" s="76"/>
      <c r="F56" s="25"/>
      <c r="H56" s="60"/>
      <c r="I56" s="61"/>
      <c r="J56" s="60"/>
      <c r="L56" s="4"/>
    </row>
    <row r="57" spans="2:12" ht="25.35" customHeight="1">
      <c r="B57" s="22"/>
      <c r="C57" s="23"/>
      <c r="D57" s="75"/>
      <c r="E57" s="76"/>
      <c r="F57" s="25"/>
      <c r="H57" s="60"/>
      <c r="I57" s="61"/>
      <c r="J57" s="60"/>
      <c r="L57" s="4"/>
    </row>
    <row r="58" spans="2:12" ht="25.35" customHeight="1">
      <c r="B58" s="22"/>
      <c r="C58" s="23"/>
      <c r="D58" s="75"/>
      <c r="E58" s="76"/>
      <c r="F58" s="25"/>
      <c r="H58" s="60"/>
      <c r="I58" s="61"/>
      <c r="J58" s="60"/>
      <c r="L58" s="4"/>
    </row>
    <row r="59" spans="2:12" ht="25.35" customHeight="1">
      <c r="B59" s="22"/>
      <c r="C59" s="23"/>
      <c r="D59" s="75"/>
      <c r="E59" s="76"/>
      <c r="F59" s="25"/>
      <c r="H59" s="60"/>
      <c r="I59" s="61"/>
      <c r="J59" s="60"/>
      <c r="L59" s="4"/>
    </row>
    <row r="60" spans="2:12" ht="25.35" customHeight="1">
      <c r="B60" s="22"/>
      <c r="C60" s="23"/>
      <c r="D60" s="75"/>
      <c r="E60" s="76"/>
      <c r="F60" s="25"/>
      <c r="H60" s="60"/>
      <c r="I60" s="61"/>
      <c r="J60" s="60"/>
      <c r="L60" s="4"/>
    </row>
    <row r="61" spans="2:12" ht="25.35" customHeight="1">
      <c r="B61" s="22"/>
      <c r="C61" s="23"/>
      <c r="D61" s="75"/>
      <c r="E61" s="76"/>
      <c r="F61" s="25"/>
      <c r="H61" s="60"/>
      <c r="I61" s="61"/>
      <c r="J61" s="60"/>
      <c r="L61" s="4"/>
    </row>
    <row r="62" spans="2:12" ht="25.35" customHeight="1">
      <c r="B62" s="22"/>
      <c r="C62" s="23"/>
      <c r="D62" s="75"/>
      <c r="E62" s="76"/>
      <c r="F62" s="25"/>
      <c r="H62" s="60"/>
      <c r="I62" s="61"/>
      <c r="J62" s="60"/>
      <c r="L62" s="4"/>
    </row>
    <row r="63" spans="2:12" ht="25.35" customHeight="1">
      <c r="B63" s="22"/>
      <c r="C63" s="23"/>
      <c r="D63" s="75"/>
      <c r="E63" s="76"/>
      <c r="F63" s="25"/>
      <c r="H63" s="60"/>
      <c r="I63" s="61"/>
      <c r="J63" s="60"/>
      <c r="L63" s="4"/>
    </row>
    <row r="64" spans="2:12" ht="25.35" customHeight="1">
      <c r="B64" s="22"/>
      <c r="C64" s="23"/>
      <c r="D64" s="75"/>
      <c r="E64" s="76"/>
      <c r="F64" s="25"/>
      <c r="H64" s="60"/>
      <c r="I64" s="61"/>
      <c r="J64" s="60"/>
      <c r="L64" s="4"/>
    </row>
    <row r="65" spans="2:12" ht="25.35" customHeight="1">
      <c r="B65" s="22"/>
      <c r="C65" s="23"/>
      <c r="D65" s="75"/>
      <c r="E65" s="76"/>
      <c r="F65" s="25"/>
      <c r="H65" s="60"/>
      <c r="I65" s="61"/>
      <c r="J65" s="60"/>
      <c r="L65" s="4"/>
    </row>
    <row r="66" spans="2:12" ht="25.35" customHeight="1">
      <c r="B66" s="22"/>
      <c r="C66" s="23"/>
      <c r="D66" s="75"/>
      <c r="E66" s="76"/>
      <c r="F66" s="25"/>
      <c r="H66" s="60"/>
      <c r="I66" s="61"/>
      <c r="J66" s="60"/>
      <c r="L66" s="4"/>
    </row>
    <row r="67" spans="2:12" ht="25.35" customHeight="1">
      <c r="B67" s="22"/>
      <c r="C67" s="23"/>
      <c r="D67" s="75"/>
      <c r="E67" s="76"/>
      <c r="F67" s="25"/>
      <c r="H67" s="60"/>
      <c r="I67" s="61"/>
      <c r="J67" s="60"/>
      <c r="L67" s="4"/>
    </row>
    <row r="68" spans="2:12" ht="25.35" customHeight="1">
      <c r="B68" s="22"/>
      <c r="C68" s="23"/>
      <c r="D68" s="75"/>
      <c r="E68" s="76"/>
      <c r="F68" s="25"/>
      <c r="H68" s="60"/>
      <c r="I68" s="61"/>
      <c r="J68" s="60"/>
      <c r="L68" s="4"/>
    </row>
    <row r="69" spans="2:12" ht="25.35" customHeight="1">
      <c r="B69" s="22"/>
      <c r="C69" s="23"/>
      <c r="D69" s="75"/>
      <c r="E69" s="76"/>
      <c r="F69" s="25"/>
      <c r="H69" s="60"/>
      <c r="I69" s="61"/>
      <c r="J69" s="60"/>
      <c r="L69" s="4"/>
    </row>
    <row r="70" spans="2:12" ht="25.35" customHeight="1">
      <c r="B70" s="22"/>
      <c r="C70" s="23"/>
      <c r="D70" s="75"/>
      <c r="E70" s="76"/>
      <c r="F70" s="25"/>
      <c r="H70" s="60"/>
      <c r="I70" s="61"/>
      <c r="J70" s="60"/>
      <c r="L70" s="4"/>
    </row>
    <row r="71" spans="2:12" ht="25.35" customHeight="1">
      <c r="B71" s="22"/>
      <c r="C71" s="23"/>
      <c r="D71" s="75"/>
      <c r="E71" s="76"/>
      <c r="F71" s="25"/>
      <c r="H71" s="60"/>
      <c r="I71" s="61"/>
      <c r="J71" s="60"/>
      <c r="L71" s="4"/>
    </row>
    <row r="72" spans="2:12" ht="25.35" customHeight="1">
      <c r="B72" s="22"/>
      <c r="C72" s="23"/>
      <c r="D72" s="75"/>
      <c r="E72" s="76"/>
      <c r="F72" s="25"/>
      <c r="H72" s="60"/>
      <c r="I72" s="61"/>
      <c r="J72" s="60"/>
      <c r="L72" s="4"/>
    </row>
  </sheetData>
  <sheetProtection algorithmName="SHA-512" hashValue="mK8ET4XadgfzvNO4vB6muPzKBROG5QStxU/jbHnHvCx6S/iNYhPbkUbpVom4GYlKhaToHk+0U9K4134J5GonBA==" saltValue="tCRAY2H7i2uqZl2MpiTXCQ==" spinCount="100000" sheet="1" formatCells="0" formatColumns="0" formatRows="0" insertColumns="0" insertRows="0" insertHyperlinks="0" deleteColumns="0" deleteRows="0" sort="0" autoFilter="0" pivotTables="0"/>
  <mergeCells count="28">
    <mergeCell ref="D61:E61"/>
    <mergeCell ref="D62:E62"/>
    <mergeCell ref="D63:E63"/>
    <mergeCell ref="D72:E72"/>
    <mergeCell ref="D67:E67"/>
    <mergeCell ref="D68:E68"/>
    <mergeCell ref="D69:E69"/>
    <mergeCell ref="D70:E70"/>
    <mergeCell ref="D71:E71"/>
    <mergeCell ref="D64:E64"/>
    <mergeCell ref="D65:E65"/>
    <mergeCell ref="D66:E66"/>
    <mergeCell ref="D58:E58"/>
    <mergeCell ref="D59:E59"/>
    <mergeCell ref="D60:E60"/>
    <mergeCell ref="D55:E55"/>
    <mergeCell ref="D56:E56"/>
    <mergeCell ref="D57:E57"/>
    <mergeCell ref="D53:E53"/>
    <mergeCell ref="D54:E54"/>
    <mergeCell ref="F8:I8"/>
    <mergeCell ref="F9:G9"/>
    <mergeCell ref="H9:I9"/>
    <mergeCell ref="B10:C10"/>
    <mergeCell ref="B11:C11"/>
    <mergeCell ref="B8:C9"/>
    <mergeCell ref="D8:E9"/>
    <mergeCell ref="D52:E52"/>
  </mergeCells>
  <phoneticPr fontId="3"/>
  <conditionalFormatting sqref="B11">
    <cfRule type="expression" dxfId="8" priority="4">
      <formula>#REF!="導入なし"</formula>
    </cfRule>
  </conditionalFormatting>
  <conditionalFormatting sqref="B15:L15">
    <cfRule type="expression" dxfId="7" priority="1">
      <formula>$H$10=$D$15</formula>
    </cfRule>
  </conditionalFormatting>
  <conditionalFormatting sqref="C53:D72">
    <cfRule type="containsText" dxfId="6" priority="19" operator="containsText" text="空欄">
      <formula>NOT(ISERROR(SEARCH("空欄",C53)))</formula>
    </cfRule>
    <cfRule type="containsText" dxfId="5" priority="20" operator="containsText" text="重複">
      <formula>NOT(ISERROR(SEARCH("重複",C53)))</formula>
    </cfRule>
    <cfRule type="expression" dxfId="4" priority="21">
      <formula>#REF!="空欄"</formula>
    </cfRule>
    <cfRule type="expression" dxfId="3" priority="22">
      <formula>#REF!="重複"</formula>
    </cfRule>
  </conditionalFormatting>
  <conditionalFormatting sqref="D11">
    <cfRule type="expression" dxfId="2" priority="146">
      <formula>$D$7="3.5t超のトラック"</formula>
    </cfRule>
  </conditionalFormatting>
  <conditionalFormatting sqref="D11:I11">
    <cfRule type="expression" dxfId="1" priority="119">
      <formula>#REF!="導入なし"</formula>
    </cfRule>
  </conditionalFormatting>
  <conditionalFormatting sqref="I11">
    <cfRule type="expression" dxfId="0" priority="120">
      <formula>$D$7="3.5t超のトラック"</formula>
    </cfRule>
  </conditionalFormatting>
  <pageMargins left="0.7" right="0.7" top="0.75" bottom="0.75" header="0.3" footer="0.3"/>
  <pageSetup paperSize="9" scale="3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zoomScale="70" zoomScaleNormal="70" workbookViewId="0">
      <selection activeCell="C8" sqref="C8"/>
    </sheetView>
  </sheetViews>
  <sheetFormatPr defaultColWidth="8.625" defaultRowHeight="18.75"/>
  <cols>
    <col min="1" max="1" width="33.125" customWidth="1"/>
    <col min="2" max="6" width="30.625" customWidth="1"/>
    <col min="7" max="8" width="20.625" customWidth="1"/>
  </cols>
  <sheetData>
    <row r="1" spans="1:7" ht="111.6" customHeight="1">
      <c r="A1" s="8" t="s">
        <v>30</v>
      </c>
      <c r="B1" s="13" t="s">
        <v>31</v>
      </c>
      <c r="C1" s="14" t="s">
        <v>32</v>
      </c>
      <c r="D1" s="13" t="s">
        <v>33</v>
      </c>
      <c r="E1" s="15" t="s">
        <v>34</v>
      </c>
      <c r="F1" s="16" t="s">
        <v>35</v>
      </c>
      <c r="G1" s="13" t="s">
        <v>36</v>
      </c>
    </row>
    <row r="2" spans="1:7" ht="30" customHeight="1">
      <c r="A2" s="19"/>
      <c r="B2" s="18" t="str">
        <f>IF(先進安全自動車【ＡＳＶ】の導入に対する支援【貸切バス】!B53&lt;&gt;"",先進安全自動車【ＡＳＶ】の導入に対する支援【貸切バス】!B53,"")</f>
        <v/>
      </c>
      <c r="C2" s="18" t="str">
        <f>IF(先進安全自動車【ＡＳＶ】の導入に対する支援【貸切バス】!C53&lt;&gt;"",先進安全自動車【ＡＳＶ】の導入に対する支援【貸切バス】!C53,"")</f>
        <v/>
      </c>
      <c r="D2" s="18" t="str">
        <f>IF(先進安全自動車【ＡＳＶ】の導入に対する支援【貸切バス】!D53&lt;&gt;"",先進安全自動車【ＡＳＶ】の導入に対する支援【貸切バス】!D53,"")</f>
        <v/>
      </c>
      <c r="E2" s="18" t="str">
        <f>IF(先進安全自動車【ＡＳＶ】の導入に対する支援【貸切バス】!F53&lt;&gt;"",先進安全自動車【ＡＳＶ】の導入に対する支援【貸切バス】!F53,"")</f>
        <v/>
      </c>
      <c r="F2" s="18" t="str">
        <f>IF(先進安全自動車【ＡＳＶ】の導入に対する支援【貸切バス】!I53&lt;&gt;"",先進安全自動車【ＡＳＶ】の導入に対する支援【貸切バス】!I53,"")</f>
        <v/>
      </c>
      <c r="G2" s="18" t="str">
        <f>IF(先進安全自動車【ＡＳＶ】の導入に対する支援【貸切バス】!J53&lt;&gt;"",先進安全自動車【ＡＳＶ】の導入に対する支援【貸切バス】!J53,"")</f>
        <v/>
      </c>
    </row>
    <row r="3" spans="1:7" ht="30" customHeight="1">
      <c r="A3" s="17" t="str">
        <f>IF(E3="","",A2)</f>
        <v/>
      </c>
      <c r="B3" s="18" t="str">
        <f>IF(先進安全自動車【ＡＳＶ】の導入に対する支援【貸切バス】!B54&lt;&gt;"",先進安全自動車【ＡＳＶ】の導入に対する支援【貸切バス】!B54,"")</f>
        <v/>
      </c>
      <c r="C3" s="18" t="str">
        <f>IF(先進安全自動車【ＡＳＶ】の導入に対する支援【貸切バス】!C54&lt;&gt;"",先進安全自動車【ＡＳＶ】の導入に対する支援【貸切バス】!C54,"")</f>
        <v/>
      </c>
      <c r="D3" s="18" t="str">
        <f>IF(先進安全自動車【ＡＳＶ】の導入に対する支援【貸切バス】!D54&lt;&gt;"",先進安全自動車【ＡＳＶ】の導入に対する支援【貸切バス】!D54,"")</f>
        <v/>
      </c>
      <c r="E3" s="18" t="str">
        <f>IF(先進安全自動車【ＡＳＶ】の導入に対する支援【貸切バス】!F54&lt;&gt;"",先進安全自動車【ＡＳＶ】の導入に対する支援【貸切バス】!F54,"")</f>
        <v/>
      </c>
      <c r="F3" s="18" t="str">
        <f>IF(先進安全自動車【ＡＳＶ】の導入に対する支援【貸切バス】!I54&lt;&gt;"",先進安全自動車【ＡＳＶ】の導入に対する支援【貸切バス】!I54,"")</f>
        <v/>
      </c>
      <c r="G3" s="18" t="str">
        <f>IF(先進安全自動車【ＡＳＶ】の導入に対する支援【貸切バス】!J54&lt;&gt;"",先進安全自動車【ＡＳＶ】の導入に対する支援【貸切バス】!J54,"")</f>
        <v/>
      </c>
    </row>
    <row r="4" spans="1:7" ht="30" customHeight="1">
      <c r="A4" s="17" t="str">
        <f>IF(E4="","",A3)</f>
        <v/>
      </c>
      <c r="B4" s="18" t="str">
        <f>IF(先進安全自動車【ＡＳＶ】の導入に対する支援【貸切バス】!B55&lt;&gt;"",先進安全自動車【ＡＳＶ】の導入に対する支援【貸切バス】!B55,"")</f>
        <v/>
      </c>
      <c r="C4" s="18" t="str">
        <f>IF(先進安全自動車【ＡＳＶ】の導入に対する支援【貸切バス】!C55&lt;&gt;"",先進安全自動車【ＡＳＶ】の導入に対する支援【貸切バス】!C55,"")</f>
        <v/>
      </c>
      <c r="D4" s="18" t="str">
        <f>IF(先進安全自動車【ＡＳＶ】の導入に対する支援【貸切バス】!D55&lt;&gt;"",先進安全自動車【ＡＳＶ】の導入に対する支援【貸切バス】!D55,"")</f>
        <v/>
      </c>
      <c r="E4" s="18" t="str">
        <f>IF(先進安全自動車【ＡＳＶ】の導入に対する支援【貸切バス】!F55&lt;&gt;"",先進安全自動車【ＡＳＶ】の導入に対する支援【貸切バス】!F55,"")</f>
        <v/>
      </c>
      <c r="F4" s="18" t="str">
        <f>IF(先進安全自動車【ＡＳＶ】の導入に対する支援【貸切バス】!I55&lt;&gt;"",先進安全自動車【ＡＳＶ】の導入に対する支援【貸切バス】!I55,"")</f>
        <v/>
      </c>
      <c r="G4" s="18" t="str">
        <f>IF(先進安全自動車【ＡＳＶ】の導入に対する支援【貸切バス】!J55&lt;&gt;"",先進安全自動車【ＡＳＶ】の導入に対する支援【貸切バス】!J55,"")</f>
        <v/>
      </c>
    </row>
    <row r="5" spans="1:7" ht="30" customHeight="1">
      <c r="A5" s="17" t="str">
        <f t="shared" ref="A5:A15" si="0">IF(E5="","",A4)</f>
        <v/>
      </c>
      <c r="B5" s="18" t="str">
        <f>IF(先進安全自動車【ＡＳＶ】の導入に対する支援【貸切バス】!B56&lt;&gt;"",先進安全自動車【ＡＳＶ】の導入に対する支援【貸切バス】!B56,"")</f>
        <v/>
      </c>
      <c r="C5" s="18" t="str">
        <f>IF(先進安全自動車【ＡＳＶ】の導入に対する支援【貸切バス】!C56&lt;&gt;"",先進安全自動車【ＡＳＶ】の導入に対する支援【貸切バス】!C56,"")</f>
        <v/>
      </c>
      <c r="D5" s="18" t="str">
        <f>IF(先進安全自動車【ＡＳＶ】の導入に対する支援【貸切バス】!D56&lt;&gt;"",先進安全自動車【ＡＳＶ】の導入に対する支援【貸切バス】!D56,"")</f>
        <v/>
      </c>
      <c r="E5" s="18" t="str">
        <f>IF(先進安全自動車【ＡＳＶ】の導入に対する支援【貸切バス】!F56&lt;&gt;"",先進安全自動車【ＡＳＶ】の導入に対する支援【貸切バス】!F56,"")</f>
        <v/>
      </c>
      <c r="F5" s="18" t="str">
        <f>IF(先進安全自動車【ＡＳＶ】の導入に対する支援【貸切バス】!I56&lt;&gt;"",先進安全自動車【ＡＳＶ】の導入に対する支援【貸切バス】!I56,"")</f>
        <v/>
      </c>
      <c r="G5" s="18" t="str">
        <f>IF(先進安全自動車【ＡＳＶ】の導入に対する支援【貸切バス】!J56&lt;&gt;"",先進安全自動車【ＡＳＶ】の導入に対する支援【貸切バス】!J56,"")</f>
        <v/>
      </c>
    </row>
    <row r="6" spans="1:7" ht="30" customHeight="1">
      <c r="A6" s="17" t="str">
        <f t="shared" si="0"/>
        <v/>
      </c>
      <c r="B6" s="18" t="str">
        <f>IF(先進安全自動車【ＡＳＶ】の導入に対する支援【貸切バス】!B57&lt;&gt;"",先進安全自動車【ＡＳＶ】の導入に対する支援【貸切バス】!B57,"")</f>
        <v/>
      </c>
      <c r="C6" s="18" t="str">
        <f>IF(先進安全自動車【ＡＳＶ】の導入に対する支援【貸切バス】!C57&lt;&gt;"",先進安全自動車【ＡＳＶ】の導入に対する支援【貸切バス】!C57,"")</f>
        <v/>
      </c>
      <c r="D6" s="18" t="str">
        <f>IF(先進安全自動車【ＡＳＶ】の導入に対する支援【貸切バス】!D57&lt;&gt;"",先進安全自動車【ＡＳＶ】の導入に対する支援【貸切バス】!D57,"")</f>
        <v/>
      </c>
      <c r="E6" s="18" t="str">
        <f>IF(先進安全自動車【ＡＳＶ】の導入に対する支援【貸切バス】!F57&lt;&gt;"",先進安全自動車【ＡＳＶ】の導入に対する支援【貸切バス】!F57,"")</f>
        <v/>
      </c>
      <c r="F6" s="18" t="str">
        <f>IF(先進安全自動車【ＡＳＶ】の導入に対する支援【貸切バス】!I57&lt;&gt;"",先進安全自動車【ＡＳＶ】の導入に対する支援【貸切バス】!I57,"")</f>
        <v/>
      </c>
      <c r="G6" s="18" t="str">
        <f>IF(先進安全自動車【ＡＳＶ】の導入に対する支援【貸切バス】!J57&lt;&gt;"",先進安全自動車【ＡＳＶ】の導入に対する支援【貸切バス】!J57,"")</f>
        <v/>
      </c>
    </row>
    <row r="7" spans="1:7" ht="30" customHeight="1">
      <c r="A7" s="17" t="str">
        <f t="shared" si="0"/>
        <v/>
      </c>
      <c r="B7" s="18" t="str">
        <f>IF(先進安全自動車【ＡＳＶ】の導入に対する支援【貸切バス】!B58&lt;&gt;"",先進安全自動車【ＡＳＶ】の導入に対する支援【貸切バス】!B58,"")</f>
        <v/>
      </c>
      <c r="C7" s="18" t="str">
        <f>IF(先進安全自動車【ＡＳＶ】の導入に対する支援【貸切バス】!C58&lt;&gt;"",先進安全自動車【ＡＳＶ】の導入に対する支援【貸切バス】!C58,"")</f>
        <v/>
      </c>
      <c r="D7" s="18" t="str">
        <f>IF(先進安全自動車【ＡＳＶ】の導入に対する支援【貸切バス】!D58&lt;&gt;"",先進安全自動車【ＡＳＶ】の導入に対する支援【貸切バス】!D58,"")</f>
        <v/>
      </c>
      <c r="E7" s="18" t="str">
        <f>IF(先進安全自動車【ＡＳＶ】の導入に対する支援【貸切バス】!F58&lt;&gt;"",先進安全自動車【ＡＳＶ】の導入に対する支援【貸切バス】!F58,"")</f>
        <v/>
      </c>
      <c r="F7" s="18" t="str">
        <f>IF(先進安全自動車【ＡＳＶ】の導入に対する支援【貸切バス】!I58&lt;&gt;"",先進安全自動車【ＡＳＶ】の導入に対する支援【貸切バス】!I58,"")</f>
        <v/>
      </c>
      <c r="G7" s="18" t="str">
        <f>IF(先進安全自動車【ＡＳＶ】の導入に対する支援【貸切バス】!J58&lt;&gt;"",先進安全自動車【ＡＳＶ】の導入に対する支援【貸切バス】!J58,"")</f>
        <v/>
      </c>
    </row>
    <row r="8" spans="1:7" ht="30" customHeight="1">
      <c r="A8" s="17" t="str">
        <f t="shared" si="0"/>
        <v/>
      </c>
      <c r="B8" s="18" t="str">
        <f>IF(先進安全自動車【ＡＳＶ】の導入に対する支援【貸切バス】!B59&lt;&gt;"",先進安全自動車【ＡＳＶ】の導入に対する支援【貸切バス】!B59,"")</f>
        <v/>
      </c>
      <c r="C8" s="18" t="str">
        <f>IF(先進安全自動車【ＡＳＶ】の導入に対する支援【貸切バス】!C59&lt;&gt;"",先進安全自動車【ＡＳＶ】の導入に対する支援【貸切バス】!C59,"")</f>
        <v/>
      </c>
      <c r="D8" s="18" t="str">
        <f>IF(先進安全自動車【ＡＳＶ】の導入に対する支援【貸切バス】!D59&lt;&gt;"",先進安全自動車【ＡＳＶ】の導入に対する支援【貸切バス】!D59,"")</f>
        <v/>
      </c>
      <c r="E8" s="18" t="str">
        <f>IF(先進安全自動車【ＡＳＶ】の導入に対する支援【貸切バス】!F59&lt;&gt;"",先進安全自動車【ＡＳＶ】の導入に対する支援【貸切バス】!F59,"")</f>
        <v/>
      </c>
      <c r="F8" s="18" t="str">
        <f>IF(先進安全自動車【ＡＳＶ】の導入に対する支援【貸切バス】!I59&lt;&gt;"",先進安全自動車【ＡＳＶ】の導入に対する支援【貸切バス】!I59,"")</f>
        <v/>
      </c>
      <c r="G8" s="18" t="str">
        <f>IF(先進安全自動車【ＡＳＶ】の導入に対する支援【貸切バス】!J59&lt;&gt;"",先進安全自動車【ＡＳＶ】の導入に対する支援【貸切バス】!J59,"")</f>
        <v/>
      </c>
    </row>
    <row r="9" spans="1:7" ht="30" customHeight="1">
      <c r="A9" s="17" t="str">
        <f t="shared" si="0"/>
        <v/>
      </c>
      <c r="B9" s="18" t="str">
        <f>IF(先進安全自動車【ＡＳＶ】の導入に対する支援【貸切バス】!B60&lt;&gt;"",先進安全自動車【ＡＳＶ】の導入に対する支援【貸切バス】!B60,"")</f>
        <v/>
      </c>
      <c r="C9" s="18" t="str">
        <f>IF(先進安全自動車【ＡＳＶ】の導入に対する支援【貸切バス】!C60&lt;&gt;"",先進安全自動車【ＡＳＶ】の導入に対する支援【貸切バス】!C60,"")</f>
        <v/>
      </c>
      <c r="D9" s="18" t="str">
        <f>IF(先進安全自動車【ＡＳＶ】の導入に対する支援【貸切バス】!D60&lt;&gt;"",先進安全自動車【ＡＳＶ】の導入に対する支援【貸切バス】!D60,"")</f>
        <v/>
      </c>
      <c r="E9" s="18" t="str">
        <f>IF(先進安全自動車【ＡＳＶ】の導入に対する支援【貸切バス】!F60&lt;&gt;"",先進安全自動車【ＡＳＶ】の導入に対する支援【貸切バス】!F60,"")</f>
        <v/>
      </c>
      <c r="F9" s="18" t="str">
        <f>IF(先進安全自動車【ＡＳＶ】の導入に対する支援【貸切バス】!I60&lt;&gt;"",先進安全自動車【ＡＳＶ】の導入に対する支援【貸切バス】!I60,"")</f>
        <v/>
      </c>
      <c r="G9" s="18" t="str">
        <f>IF(先進安全自動車【ＡＳＶ】の導入に対する支援【貸切バス】!J60&lt;&gt;"",先進安全自動車【ＡＳＶ】の導入に対する支援【貸切バス】!J60,"")</f>
        <v/>
      </c>
    </row>
    <row r="10" spans="1:7" ht="30" customHeight="1">
      <c r="A10" s="17" t="str">
        <f t="shared" si="0"/>
        <v/>
      </c>
      <c r="B10" s="18" t="str">
        <f>IF(先進安全自動車【ＡＳＶ】の導入に対する支援【貸切バス】!B61&lt;&gt;"",先進安全自動車【ＡＳＶ】の導入に対する支援【貸切バス】!B61,"")</f>
        <v/>
      </c>
      <c r="C10" s="18" t="str">
        <f>IF(先進安全自動車【ＡＳＶ】の導入に対する支援【貸切バス】!C61&lt;&gt;"",先進安全自動車【ＡＳＶ】の導入に対する支援【貸切バス】!C61,"")</f>
        <v/>
      </c>
      <c r="D10" s="18" t="str">
        <f>IF(先進安全自動車【ＡＳＶ】の導入に対する支援【貸切バス】!D61&lt;&gt;"",先進安全自動車【ＡＳＶ】の導入に対する支援【貸切バス】!D61,"")</f>
        <v/>
      </c>
      <c r="E10" s="18" t="str">
        <f>IF(先進安全自動車【ＡＳＶ】の導入に対する支援【貸切バス】!F61&lt;&gt;"",先進安全自動車【ＡＳＶ】の導入に対する支援【貸切バス】!F61,"")</f>
        <v/>
      </c>
      <c r="F10" s="18" t="str">
        <f>IF(先進安全自動車【ＡＳＶ】の導入に対する支援【貸切バス】!I61&lt;&gt;"",先進安全自動車【ＡＳＶ】の導入に対する支援【貸切バス】!I61,"")</f>
        <v/>
      </c>
      <c r="G10" s="18" t="str">
        <f>IF(先進安全自動車【ＡＳＶ】の導入に対する支援【貸切バス】!J61&lt;&gt;"",先進安全自動車【ＡＳＶ】の導入に対する支援【貸切バス】!J61,"")</f>
        <v/>
      </c>
    </row>
    <row r="11" spans="1:7" ht="30" customHeight="1">
      <c r="A11" s="17" t="str">
        <f t="shared" si="0"/>
        <v/>
      </c>
      <c r="B11" s="18" t="str">
        <f>IF(先進安全自動車【ＡＳＶ】の導入に対する支援【貸切バス】!B62&lt;&gt;"",先進安全自動車【ＡＳＶ】の導入に対する支援【貸切バス】!B62,"")</f>
        <v/>
      </c>
      <c r="C11" s="18" t="str">
        <f>IF(先進安全自動車【ＡＳＶ】の導入に対する支援【貸切バス】!C62&lt;&gt;"",先進安全自動車【ＡＳＶ】の導入に対する支援【貸切バス】!C62,"")</f>
        <v/>
      </c>
      <c r="D11" s="18" t="str">
        <f>IF(先進安全自動車【ＡＳＶ】の導入に対する支援【貸切バス】!D62&lt;&gt;"",先進安全自動車【ＡＳＶ】の導入に対する支援【貸切バス】!D62,"")</f>
        <v/>
      </c>
      <c r="E11" s="18" t="str">
        <f>IF(先進安全自動車【ＡＳＶ】の導入に対する支援【貸切バス】!F62&lt;&gt;"",先進安全自動車【ＡＳＶ】の導入に対する支援【貸切バス】!F62,"")</f>
        <v/>
      </c>
      <c r="F11" s="18" t="str">
        <f>IF(先進安全自動車【ＡＳＶ】の導入に対する支援【貸切バス】!I62&lt;&gt;"",先進安全自動車【ＡＳＶ】の導入に対する支援【貸切バス】!I62,"")</f>
        <v/>
      </c>
      <c r="G11" s="18" t="str">
        <f>IF(先進安全自動車【ＡＳＶ】の導入に対する支援【貸切バス】!J62&lt;&gt;"",先進安全自動車【ＡＳＶ】の導入に対する支援【貸切バス】!J62,"")</f>
        <v/>
      </c>
    </row>
    <row r="12" spans="1:7" ht="30" customHeight="1">
      <c r="A12" s="17" t="str">
        <f t="shared" si="0"/>
        <v/>
      </c>
      <c r="B12" s="18" t="str">
        <f>IF(先進安全自動車【ＡＳＶ】の導入に対する支援【貸切バス】!B63&lt;&gt;"",先進安全自動車【ＡＳＶ】の導入に対する支援【貸切バス】!B63,"")</f>
        <v/>
      </c>
      <c r="C12" s="18" t="str">
        <f>IF(先進安全自動車【ＡＳＶ】の導入に対する支援【貸切バス】!C63&lt;&gt;"",先進安全自動車【ＡＳＶ】の導入に対する支援【貸切バス】!C63,"")</f>
        <v/>
      </c>
      <c r="D12" s="18" t="str">
        <f>IF(先進安全自動車【ＡＳＶ】の導入に対する支援【貸切バス】!D63&lt;&gt;"",先進安全自動車【ＡＳＶ】の導入に対する支援【貸切バス】!D63,"")</f>
        <v/>
      </c>
      <c r="E12" s="18" t="str">
        <f>IF(先進安全自動車【ＡＳＶ】の導入に対する支援【貸切バス】!F63&lt;&gt;"",先進安全自動車【ＡＳＶ】の導入に対する支援【貸切バス】!F63,"")</f>
        <v/>
      </c>
      <c r="F12" s="18" t="str">
        <f>IF(先進安全自動車【ＡＳＶ】の導入に対する支援【貸切バス】!I63&lt;&gt;"",先進安全自動車【ＡＳＶ】の導入に対する支援【貸切バス】!I63,"")</f>
        <v/>
      </c>
      <c r="G12" s="18" t="str">
        <f>IF(先進安全自動車【ＡＳＶ】の導入に対する支援【貸切バス】!J63&lt;&gt;"",先進安全自動車【ＡＳＶ】の導入に対する支援【貸切バス】!J63,"")</f>
        <v/>
      </c>
    </row>
    <row r="13" spans="1:7" ht="30" customHeight="1">
      <c r="A13" s="17" t="str">
        <f t="shared" si="0"/>
        <v/>
      </c>
      <c r="B13" s="18" t="str">
        <f>IF(先進安全自動車【ＡＳＶ】の導入に対する支援【貸切バス】!B64&lt;&gt;"",先進安全自動車【ＡＳＶ】の導入に対する支援【貸切バス】!B64,"")</f>
        <v/>
      </c>
      <c r="C13" s="18" t="str">
        <f>IF(先進安全自動車【ＡＳＶ】の導入に対する支援【貸切バス】!C64&lt;&gt;"",先進安全自動車【ＡＳＶ】の導入に対する支援【貸切バス】!C64,"")</f>
        <v/>
      </c>
      <c r="D13" s="18" t="str">
        <f>IF(先進安全自動車【ＡＳＶ】の導入に対する支援【貸切バス】!D64&lt;&gt;"",先進安全自動車【ＡＳＶ】の導入に対する支援【貸切バス】!D64,"")</f>
        <v/>
      </c>
      <c r="E13" s="18" t="str">
        <f>IF(先進安全自動車【ＡＳＶ】の導入に対する支援【貸切バス】!F64&lt;&gt;"",先進安全自動車【ＡＳＶ】の導入に対する支援【貸切バス】!F64,"")</f>
        <v/>
      </c>
      <c r="F13" s="18" t="str">
        <f>IF(先進安全自動車【ＡＳＶ】の導入に対する支援【貸切バス】!I64&lt;&gt;"",先進安全自動車【ＡＳＶ】の導入に対する支援【貸切バス】!I64,"")</f>
        <v/>
      </c>
      <c r="G13" s="18" t="str">
        <f>IF(先進安全自動車【ＡＳＶ】の導入に対する支援【貸切バス】!J64&lt;&gt;"",先進安全自動車【ＡＳＶ】の導入に対する支援【貸切バス】!J64,"")</f>
        <v/>
      </c>
    </row>
    <row r="14" spans="1:7" ht="30" customHeight="1">
      <c r="A14" s="17" t="str">
        <f t="shared" si="0"/>
        <v/>
      </c>
      <c r="B14" s="18" t="str">
        <f>IF(先進安全自動車【ＡＳＶ】の導入に対する支援【貸切バス】!B65&lt;&gt;"",先進安全自動車【ＡＳＶ】の導入に対する支援【貸切バス】!B65,"")</f>
        <v/>
      </c>
      <c r="C14" s="18" t="str">
        <f>IF(先進安全自動車【ＡＳＶ】の導入に対する支援【貸切バス】!C65&lt;&gt;"",先進安全自動車【ＡＳＶ】の導入に対する支援【貸切バス】!C65,"")</f>
        <v/>
      </c>
      <c r="D14" s="18" t="str">
        <f>IF(先進安全自動車【ＡＳＶ】の導入に対する支援【貸切バス】!D65&lt;&gt;"",先進安全自動車【ＡＳＶ】の導入に対する支援【貸切バス】!D65,"")</f>
        <v/>
      </c>
      <c r="E14" s="18" t="str">
        <f>IF(先進安全自動車【ＡＳＶ】の導入に対する支援【貸切バス】!F65&lt;&gt;"",先進安全自動車【ＡＳＶ】の導入に対する支援【貸切バス】!F65,"")</f>
        <v/>
      </c>
      <c r="F14" s="18" t="str">
        <f>IF(先進安全自動車【ＡＳＶ】の導入に対する支援【貸切バス】!I65&lt;&gt;"",先進安全自動車【ＡＳＶ】の導入に対する支援【貸切バス】!I65,"")</f>
        <v/>
      </c>
      <c r="G14" s="18" t="str">
        <f>IF(先進安全自動車【ＡＳＶ】の導入に対する支援【貸切バス】!J65&lt;&gt;"",先進安全自動車【ＡＳＶ】の導入に対する支援【貸切バス】!J65,"")</f>
        <v/>
      </c>
    </row>
    <row r="15" spans="1:7" ht="30" customHeight="1">
      <c r="A15" s="17" t="str">
        <f t="shared" si="0"/>
        <v/>
      </c>
      <c r="B15" s="18" t="str">
        <f>IF(先進安全自動車【ＡＳＶ】の導入に対する支援【貸切バス】!B66&lt;&gt;"",先進安全自動車【ＡＳＶ】の導入に対する支援【貸切バス】!B66,"")</f>
        <v/>
      </c>
      <c r="C15" s="18" t="str">
        <f>IF(先進安全自動車【ＡＳＶ】の導入に対する支援【貸切バス】!C66&lt;&gt;"",先進安全自動車【ＡＳＶ】の導入に対する支援【貸切バス】!C66,"")</f>
        <v/>
      </c>
      <c r="D15" s="18" t="str">
        <f>IF(先進安全自動車【ＡＳＶ】の導入に対する支援【貸切バス】!D66&lt;&gt;"",先進安全自動車【ＡＳＶ】の導入に対する支援【貸切バス】!D66,"")</f>
        <v/>
      </c>
      <c r="E15" s="18" t="str">
        <f>IF(先進安全自動車【ＡＳＶ】の導入に対する支援【貸切バス】!F66&lt;&gt;"",先進安全自動車【ＡＳＶ】の導入に対する支援【貸切バス】!F66,"")</f>
        <v/>
      </c>
      <c r="F15" s="18" t="str">
        <f>IF(先進安全自動車【ＡＳＶ】の導入に対する支援【貸切バス】!I66&lt;&gt;"",先進安全自動車【ＡＳＶ】の導入に対する支援【貸切バス】!I66,"")</f>
        <v/>
      </c>
      <c r="G15" s="18" t="str">
        <f>IF(先進安全自動車【ＡＳＶ】の導入に対する支援【貸切バス】!J66&lt;&gt;"",先進安全自動車【ＡＳＶ】の導入に対する支援【貸切バス】!J66,"")</f>
        <v/>
      </c>
    </row>
    <row r="16" spans="1:7" ht="30" customHeight="1">
      <c r="A16" s="17" t="str">
        <f t="shared" ref="A16" si="1">IF(E16="","",A15)</f>
        <v/>
      </c>
      <c r="B16" s="18" t="str">
        <f>IF(先進安全自動車【ＡＳＶ】の導入に対する支援【貸切バス】!B67&lt;&gt;"",先進安全自動車【ＡＳＶ】の導入に対する支援【貸切バス】!B67,"")</f>
        <v/>
      </c>
      <c r="C16" s="18" t="str">
        <f>IF(先進安全自動車【ＡＳＶ】の導入に対する支援【貸切バス】!C67&lt;&gt;"",先進安全自動車【ＡＳＶ】の導入に対する支援【貸切バス】!C67,"")</f>
        <v/>
      </c>
      <c r="D16" s="18" t="str">
        <f>IF(先進安全自動車【ＡＳＶ】の導入に対する支援【貸切バス】!D67&lt;&gt;"",先進安全自動車【ＡＳＶ】の導入に対する支援【貸切バス】!D67,"")</f>
        <v/>
      </c>
      <c r="E16" s="18" t="str">
        <f>IF(先進安全自動車【ＡＳＶ】の導入に対する支援【貸切バス】!F67&lt;&gt;"",先進安全自動車【ＡＳＶ】の導入に対する支援【貸切バス】!F67,"")</f>
        <v/>
      </c>
      <c r="F16" s="18" t="str">
        <f>IF(先進安全自動車【ＡＳＶ】の導入に対する支援【貸切バス】!I67&lt;&gt;"",先進安全自動車【ＡＳＶ】の導入に対する支援【貸切バス】!I67,"")</f>
        <v/>
      </c>
      <c r="G16" s="18" t="str">
        <f>IF(先進安全自動車【ＡＳＶ】の導入に対する支援【貸切バス】!J67&lt;&gt;"",先進安全自動車【ＡＳＶ】の導入に対する支援【貸切バス】!J67,"")</f>
        <v/>
      </c>
    </row>
    <row r="17" spans="1:7" ht="30" customHeight="1">
      <c r="A17" s="17" t="str">
        <f t="shared" ref="A17:A20" si="2">IF(E17="","",A16)</f>
        <v/>
      </c>
      <c r="B17" s="18" t="str">
        <f>IF(先進安全自動車【ＡＳＶ】の導入に対する支援【貸切バス】!B68&lt;&gt;"",先進安全自動車【ＡＳＶ】の導入に対する支援【貸切バス】!B68,"")</f>
        <v/>
      </c>
      <c r="C17" s="18" t="str">
        <f>IF(先進安全自動車【ＡＳＶ】の導入に対する支援【貸切バス】!C68&lt;&gt;"",先進安全自動車【ＡＳＶ】の導入に対する支援【貸切バス】!C68,"")</f>
        <v/>
      </c>
      <c r="D17" s="18" t="str">
        <f>IF(先進安全自動車【ＡＳＶ】の導入に対する支援【貸切バス】!D68&lt;&gt;"",先進安全自動車【ＡＳＶ】の導入に対する支援【貸切バス】!D68,"")</f>
        <v/>
      </c>
      <c r="E17" s="18" t="str">
        <f>IF(先進安全自動車【ＡＳＶ】の導入に対する支援【貸切バス】!F68&lt;&gt;"",先進安全自動車【ＡＳＶ】の導入に対する支援【貸切バス】!F68,"")</f>
        <v/>
      </c>
      <c r="F17" s="18" t="str">
        <f>IF(先進安全自動車【ＡＳＶ】の導入に対する支援【貸切バス】!I68&lt;&gt;"",先進安全自動車【ＡＳＶ】の導入に対する支援【貸切バス】!I68,"")</f>
        <v/>
      </c>
      <c r="G17" s="18" t="str">
        <f>IF(先進安全自動車【ＡＳＶ】の導入に対する支援【貸切バス】!J68&lt;&gt;"",先進安全自動車【ＡＳＶ】の導入に対する支援【貸切バス】!J68,"")</f>
        <v/>
      </c>
    </row>
    <row r="18" spans="1:7" ht="30" customHeight="1">
      <c r="A18" s="17" t="str">
        <f t="shared" si="2"/>
        <v/>
      </c>
      <c r="B18" s="18" t="str">
        <f>IF(先進安全自動車【ＡＳＶ】の導入に対する支援【貸切バス】!B69&lt;&gt;"",先進安全自動車【ＡＳＶ】の導入に対する支援【貸切バス】!B69,"")</f>
        <v/>
      </c>
      <c r="C18" s="18" t="str">
        <f>IF(先進安全自動車【ＡＳＶ】の導入に対する支援【貸切バス】!C69&lt;&gt;"",先進安全自動車【ＡＳＶ】の導入に対する支援【貸切バス】!C69,"")</f>
        <v/>
      </c>
      <c r="D18" s="18" t="str">
        <f>IF(先進安全自動車【ＡＳＶ】の導入に対する支援【貸切バス】!D69&lt;&gt;"",先進安全自動車【ＡＳＶ】の導入に対する支援【貸切バス】!D69,"")</f>
        <v/>
      </c>
      <c r="E18" s="18" t="str">
        <f>IF(先進安全自動車【ＡＳＶ】の導入に対する支援【貸切バス】!F69&lt;&gt;"",先進安全自動車【ＡＳＶ】の導入に対する支援【貸切バス】!F69,"")</f>
        <v/>
      </c>
      <c r="F18" s="18" t="str">
        <f>IF(先進安全自動車【ＡＳＶ】の導入に対する支援【貸切バス】!I69&lt;&gt;"",先進安全自動車【ＡＳＶ】の導入に対する支援【貸切バス】!I69,"")</f>
        <v/>
      </c>
      <c r="G18" s="18" t="str">
        <f>IF(先進安全自動車【ＡＳＶ】の導入に対する支援【貸切バス】!J69&lt;&gt;"",先進安全自動車【ＡＳＶ】の導入に対する支援【貸切バス】!J69,"")</f>
        <v/>
      </c>
    </row>
    <row r="19" spans="1:7" ht="30" customHeight="1">
      <c r="A19" s="17" t="str">
        <f t="shared" si="2"/>
        <v/>
      </c>
      <c r="B19" s="18" t="str">
        <f>IF(先進安全自動車【ＡＳＶ】の導入に対する支援【貸切バス】!B70&lt;&gt;"",先進安全自動車【ＡＳＶ】の導入に対する支援【貸切バス】!B70,"")</f>
        <v/>
      </c>
      <c r="C19" s="18" t="str">
        <f>IF(先進安全自動車【ＡＳＶ】の導入に対する支援【貸切バス】!C70&lt;&gt;"",先進安全自動車【ＡＳＶ】の導入に対する支援【貸切バス】!C70,"")</f>
        <v/>
      </c>
      <c r="D19" s="18" t="str">
        <f>IF(先進安全自動車【ＡＳＶ】の導入に対する支援【貸切バス】!D70&lt;&gt;"",先進安全自動車【ＡＳＶ】の導入に対する支援【貸切バス】!D70,"")</f>
        <v/>
      </c>
      <c r="E19" s="18" t="str">
        <f>IF(先進安全自動車【ＡＳＶ】の導入に対する支援【貸切バス】!F70&lt;&gt;"",先進安全自動車【ＡＳＶ】の導入に対する支援【貸切バス】!F70,"")</f>
        <v/>
      </c>
      <c r="F19" s="18" t="str">
        <f>IF(先進安全自動車【ＡＳＶ】の導入に対する支援【貸切バス】!I70&lt;&gt;"",先進安全自動車【ＡＳＶ】の導入に対する支援【貸切バス】!I70,"")</f>
        <v/>
      </c>
      <c r="G19" s="18" t="str">
        <f>IF(先進安全自動車【ＡＳＶ】の導入に対する支援【貸切バス】!J70&lt;&gt;"",先進安全自動車【ＡＳＶ】の導入に対する支援【貸切バス】!J70,"")</f>
        <v/>
      </c>
    </row>
    <row r="20" spans="1:7" ht="30" customHeight="1">
      <c r="A20" s="17" t="str">
        <f t="shared" si="2"/>
        <v/>
      </c>
      <c r="B20" s="18" t="str">
        <f>IF(先進安全自動車【ＡＳＶ】の導入に対する支援【貸切バス】!B71&lt;&gt;"",先進安全自動車【ＡＳＶ】の導入に対する支援【貸切バス】!B71,"")</f>
        <v/>
      </c>
      <c r="C20" s="18" t="str">
        <f>IF(先進安全自動車【ＡＳＶ】の導入に対する支援【貸切バス】!C71&lt;&gt;"",先進安全自動車【ＡＳＶ】の導入に対する支援【貸切バス】!C71,"")</f>
        <v/>
      </c>
      <c r="D20" s="18" t="str">
        <f>IF(先進安全自動車【ＡＳＶ】の導入に対する支援【貸切バス】!D71&lt;&gt;"",先進安全自動車【ＡＳＶ】の導入に対する支援【貸切バス】!D71,"")</f>
        <v/>
      </c>
      <c r="E20" s="18" t="str">
        <f>IF(先進安全自動車【ＡＳＶ】の導入に対する支援【貸切バス】!F71&lt;&gt;"",先進安全自動車【ＡＳＶ】の導入に対する支援【貸切バス】!F71,"")</f>
        <v/>
      </c>
      <c r="F20" s="18" t="str">
        <f>IF(先進安全自動車【ＡＳＶ】の導入に対する支援【貸切バス】!I71&lt;&gt;"",先進安全自動車【ＡＳＶ】の導入に対する支援【貸切バス】!I71,"")</f>
        <v/>
      </c>
      <c r="G20" s="18" t="str">
        <f>IF(先進安全自動車【ＡＳＶ】の導入に対する支援【貸切バス】!J71&lt;&gt;"",先進安全自動車【ＡＳＶ】の導入に対する支援【貸切バス】!J71,"")</f>
        <v/>
      </c>
    </row>
    <row r="21" spans="1:7" ht="30" customHeight="1">
      <c r="A21" s="17" t="str">
        <f t="shared" ref="A21" si="3">IF(E21="","",A20)</f>
        <v/>
      </c>
      <c r="B21" s="18" t="str">
        <f>IF(先進安全自動車【ＡＳＶ】の導入に対する支援【貸切バス】!B72&lt;&gt;"",先進安全自動車【ＡＳＶ】の導入に対する支援【貸切バス】!B72,"")</f>
        <v/>
      </c>
      <c r="C21" s="18" t="str">
        <f>IF(先進安全自動車【ＡＳＶ】の導入に対する支援【貸切バス】!C72&lt;&gt;"",先進安全自動車【ＡＳＶ】の導入に対する支援【貸切バス】!C72,"")</f>
        <v/>
      </c>
      <c r="D21" s="18" t="str">
        <f>IF(先進安全自動車【ＡＳＶ】の導入に対する支援【貸切バス】!D72&lt;&gt;"",先進安全自動車【ＡＳＶ】の導入に対する支援【貸切バス】!D72,"")</f>
        <v/>
      </c>
      <c r="E21" s="18" t="str">
        <f>IF(先進安全自動車【ＡＳＶ】の導入に対する支援【貸切バス】!F72&lt;&gt;"",先進安全自動車【ＡＳＶ】の導入に対する支援【貸切バス】!F72,"")</f>
        <v/>
      </c>
      <c r="F21" s="18" t="str">
        <f>IF(先進安全自動車【ＡＳＶ】の導入に対する支援【貸切バス】!I72&lt;&gt;"",先進安全自動車【ＡＳＶ】の導入に対する支援【貸切バス】!I72,"")</f>
        <v/>
      </c>
      <c r="G21" s="18" t="str">
        <f>IF(先進安全自動車【ＡＳＶ】の導入に対する支援【貸切バス】!J72&lt;&gt;"",先進安全自動車【ＡＳＶ】の導入に対する支援【貸切バス】!J72,"")</f>
        <v/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先進安全自動車【ＡＳＶ】の導入に対する支援【貸切バス】</vt:lpstr>
      <vt:lpstr>【入力不要】搭載情報詳細</vt:lpstr>
      <vt:lpstr>先進安全自動車【ＡＳＶ】の導入に対する支援【貸切バス】!Print_Area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2023-07-27T15:02:09Z</dcterms:created>
  <dcterms:modified xsi:type="dcterms:W3CDTF">2025-05-05T04:15:38Z</dcterms:modified>
</cp:coreProperties>
</file>